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ffiSL1" sheetId="1" r:id="rId1"/>
    <sheet name="ffiSL2" sheetId="2" r:id="rId2"/>
    <sheet name="Ffiössz" sheetId="3" r:id="rId3"/>
    <sheet name="NőkÖssz" sheetId="4" r:id="rId4"/>
    <sheet name="Országok" sheetId="5" r:id="rId5"/>
  </sheets>
  <definedNames/>
  <calcPr fullCalcOnLoad="1"/>
</workbook>
</file>

<file path=xl/sharedStrings.xml><?xml version="1.0" encoding="utf-8"?>
<sst xmlns="http://schemas.openxmlformats.org/spreadsheetml/2006/main" count="1936" uniqueCount="591">
  <si>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</si>
  <si>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</si>
  <si>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</si>
  <si>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</si>
  <si>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</si>
  <si>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</si>
  <si>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</si>
  <si>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</si>
  <si>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</si>
  <si>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</si>
  <si>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</si>
  <si>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</si>
  <si>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</si>
  <si>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</si>
  <si>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</si>
  <si>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</si>
  <si>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</si>
  <si>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</si>
  <si>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</si>
  <si>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</si>
  <si>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</si>
  <si>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</si>
  <si>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</si>
  <si>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</si>
  <si>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</si>
  <si>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</si>
  <si>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</si>
  <si>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</si>
  <si>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</si>
  <si>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</si>
  <si>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</si>
  <si>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</si>
  <si>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</si>
  <si>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</si>
  <si>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</si>
  <si>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</si>
  <si>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</si>
  <si>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</si>
  <si>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</si>
  <si>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</si>
  <si>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</si>
  <si>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</si>
  <si>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</si>
  <si>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</si>
  <si>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</si>
  <si>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</si>
  <si>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</si>
  <si>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</si>
  <si>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</si>
  <si>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</si>
  <si>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</si>
  <si>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</si>
  <si>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</si>
  <si>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</si>
  <si>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</si>
  <si>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</si>
  <si>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</si>
  <si>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</si>
  <si>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</si>
  <si>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</si>
  <si>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</si>
  <si>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</si>
  <si>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</si>
  <si>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</si>
  <si>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</si>
  <si>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</si>
  <si>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</si>
  <si>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</si>
  <si>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</si>
  <si>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</si>
  <si>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</si>
  <si>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</si>
  <si>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</si>
  <si>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</si>
  <si>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</si>
  <si>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</si>
  <si>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</si>
  <si>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</si>
  <si>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</si>
  <si>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</si>
  <si>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</si>
  <si>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</si>
  <si>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</si>
  <si>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</si>
  <si>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</si>
  <si>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</si>
  <si>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</si>
  <si>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</si>
  <si>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</si>
  <si>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</si>
  <si>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</si>
  <si>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</si>
  <si>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</si>
  <si>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</si>
  <si>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</si>
  <si>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</si>
  <si>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</si>
  <si>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</si>
  <si>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</si>
  <si>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</si>
  <si>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MYHRER Andre </t>
  </si>
  <si>
    <t xml:space="preserve">NEUREUTHER Felix </t>
  </si>
  <si>
    <t xml:space="preserve">NICKERSON Warner </t>
  </si>
  <si>
    <t xml:space="preserve">OHKOSHI Ryuunosuke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</si>
  <si>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</si>
  <si>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</si>
  <si>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</si>
  <si>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</si>
  <si>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</si>
  <si>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</si>
  <si>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</si>
  <si>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</si>
  <si>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</si>
  <si>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</si>
  <si>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</si>
  <si>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</si>
  <si>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</si>
  <si>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</si>
  <si>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</si>
  <si>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</si>
  <si>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</si>
  <si>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</si>
  <si>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</si>
  <si>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</si>
  <si>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</si>
  <si>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</si>
  <si>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</si>
  <si>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</si>
  <si>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</si>
  <si>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</si>
  <si>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</si>
  <si>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</si>
  <si>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</si>
  <si>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</si>
  <si>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</si>
  <si>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</si>
  <si>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</si>
  <si>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</si>
  <si>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</si>
  <si>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TISSOT Stephane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</si>
  <si>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</si>
  <si>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</si>
  <si>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</si>
  <si>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</si>
  <si>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</si>
  <si>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</si>
  <si>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</si>
  <si>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</si>
  <si>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</si>
  <si>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</si>
  <si>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</si>
  <si>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</si>
  <si>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</si>
  <si>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</si>
  <si>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</si>
  <si>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</si>
  <si>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</si>
  <si>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</si>
  <si>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</si>
  <si>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futam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</si>
  <si>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</si>
  <si>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</si>
  <si>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</si>
  <si>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</si>
  <si>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</si>
  <si>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</si>
  <si>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</si>
  <si>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</si>
  <si>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</si>
  <si>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</si>
  <si>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</si>
  <si>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</si>
  <si>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</si>
  <si>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</si>
  <si>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</si>
  <si>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</si>
  <si>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</si>
  <si>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</si>
  <si>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</si>
  <si>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</si>
  <si>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</si>
  <si>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</si>
  <si>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</si>
  <si>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</si>
  <si>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</si>
  <si>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</si>
  <si>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</si>
  <si>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</si>
  <si>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</si>
  <si>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</si>
  <si>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</si>
  <si>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</si>
  <si>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</si>
  <si>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</si>
  <si>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</si>
  <si>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</si>
  <si>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</si>
  <si>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</si>
  <si>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</si>
  <si>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</si>
  <si>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</si>
  <si>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</si>
  <si>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</si>
  <si>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</si>
  <si>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</si>
  <si>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</si>
  <si>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</si>
  <si>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</si>
  <si>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</si>
  <si>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</si>
  <si>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</si>
  <si>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</si>
  <si>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</si>
  <si>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</si>
  <si>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</si>
  <si>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</si>
  <si>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</si>
  <si>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</si>
  <si>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</si>
  <si>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</si>
  <si>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</si>
  <si>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</si>
  <si>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</si>
  <si>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</si>
  <si>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</si>
  <si>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</si>
  <si>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</si>
  <si>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</si>
  <si>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</si>
  <si>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</si>
  <si>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</si>
  <si>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</si>
  <si>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</si>
  <si>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</si>
  <si>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</si>
  <si>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</si>
  <si>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</si>
  <si>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</si>
  <si>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</si>
  <si>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</si>
  <si>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</si>
  <si>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</si>
  <si>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</si>
  <si>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Pályát tűzte: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</si>
  <si>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</si>
  <si>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</si>
  <si>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</si>
  <si>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</si>
  <si>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</si>
  <si>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</si>
  <si>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</si>
  <si>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</si>
  <si>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</si>
  <si>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</si>
  <si>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</si>
  <si>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</si>
  <si>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</si>
  <si>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</si>
  <si>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</si>
  <si>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</si>
  <si>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</si>
  <si>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</si>
  <si>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</si>
  <si>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</si>
  <si>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</si>
  <si>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</si>
  <si>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</si>
  <si>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</si>
  <si>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</si>
  <si>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</si>
  <si>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</si>
  <si>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</si>
  <si>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</si>
  <si>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</si>
  <si>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</si>
  <si>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</si>
  <si>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</si>
  <si>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</si>
  <si>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</si>
  <si>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</si>
  <si>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</si>
  <si>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</si>
  <si>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</si>
  <si>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</si>
  <si>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</si>
  <si>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</si>
  <si>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</si>
  <si>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</si>
  <si>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</si>
  <si>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</si>
  <si>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</si>
  <si>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</si>
  <si>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</si>
  <si>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</si>
  <si>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</si>
  <si>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</si>
  <si>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</si>
  <si>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</si>
  <si>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</si>
  <si>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</si>
  <si>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</si>
  <si>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</si>
  <si>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</si>
  <si>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</si>
  <si>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</si>
  <si>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</si>
  <si>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</si>
  <si>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</si>
  <si>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</si>
  <si>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</si>
  <si>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</si>
  <si>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</si>
  <si>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</si>
  <si>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</si>
  <si>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</si>
  <si>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</si>
  <si>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</si>
  <si>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</si>
  <si>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</si>
  <si>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</si>
  <si>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</si>
  <si>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</si>
  <si>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</si>
  <si>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</si>
  <si>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</si>
  <si>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</si>
  <si>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</si>
  <si>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</si>
  <si>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</si>
  <si>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</si>
  <si>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</si>
  <si>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</si>
  <si>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</si>
  <si>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</si>
  <si>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</si>
  <si>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</si>
  <si>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</si>
  <si>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</si>
  <si>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</si>
  <si>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</si>
  <si>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</si>
  <si>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</si>
  <si>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</si>
  <si>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</si>
  <si>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</si>
  <si>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</si>
  <si>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</si>
  <si>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</si>
  <si>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</si>
  <si>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</si>
  <si>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</si>
  <si>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</si>
  <si>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</si>
  <si>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</si>
  <si>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</si>
  <si>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</si>
  <si>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</si>
  <si>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</si>
  <si>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</si>
  <si>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</si>
  <si>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</si>
  <si>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</si>
  <si>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</si>
  <si>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</si>
  <si>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</si>
  <si>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</si>
  <si>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</si>
  <si>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</si>
  <si>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</si>
  <si>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</si>
  <si>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</si>
  <si>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</si>
  <si>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</si>
  <si>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</si>
  <si>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</si>
  <si>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</si>
  <si>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</si>
  <si>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</si>
  <si>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</si>
  <si>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</si>
  <si>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</si>
  <si>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</si>
  <si>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</si>
  <si>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</si>
  <si>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</si>
  <si>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</si>
  <si>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</si>
  <si>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</si>
  <si>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</si>
  <si>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</si>
  <si>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</si>
  <si>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</si>
  <si>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</si>
  <si>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</si>
  <si>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</si>
  <si>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</si>
  <si>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</si>
  <si>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</si>
  <si>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</si>
  <si>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</si>
  <si>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</si>
  <si>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</si>
  <si>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</si>
  <si>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</si>
  <si>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</si>
  <si>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</si>
  <si>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</si>
  <si>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</si>
  <si>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</si>
  <si>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</si>
  <si>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</si>
  <si>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</si>
  <si>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</si>
  <si>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</si>
  <si>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</si>
  <si>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</si>
  <si>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</si>
  <si>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</si>
  <si>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</si>
  <si>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</si>
  <si>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</si>
  <si>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</si>
  <si>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</si>
  <si>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</si>
  <si>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</si>
  <si>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</si>
  <si>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</si>
  <si>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</si>
  <si>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</si>
  <si>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</si>
  <si>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</si>
  <si>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</si>
  <si>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</si>
  <si>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</si>
  <si>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</si>
  <si>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</si>
  <si>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</si>
  <si>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</si>
  <si>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</si>
  <si>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</si>
  <si>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</si>
  <si>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</si>
  <si>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</si>
  <si>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</si>
  <si>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</si>
  <si>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</si>
  <si>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</si>
  <si>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</si>
  <si>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</si>
  <si>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REVILLET Aurelie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</si>
  <si>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</si>
  <si>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</si>
  <si>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</si>
  <si>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</si>
  <si>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</si>
  <si>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</si>
  <si>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</si>
  <si>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</si>
  <si>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</si>
  <si>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</si>
  <si>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</si>
  <si>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</si>
  <si>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</si>
  <si>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</si>
  <si>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</si>
  <si>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</si>
  <si>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</si>
  <si>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</si>
  <si>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</si>
  <si>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</si>
  <si>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</si>
  <si>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</si>
  <si>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</si>
  <si>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</si>
  <si>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</si>
  <si>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</si>
  <si>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 xml:space="preserve">VOLOPICHOVA Valentina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</si>
  <si>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</si>
  <si>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</si>
  <si>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</si>
  <si>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</si>
  <si>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</si>
  <si>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</si>
  <si>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</si>
  <si>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HÉLIE Louis-Pierre </t>
  </si>
  <si>
    <t xml:space="preserve">RIENDA Maria José 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</si>
  <si>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</si>
  <si>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</si>
  <si>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</si>
  <si>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</si>
  <si>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</si>
  <si>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</si>
  <si>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</si>
  <si>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</si>
  <si>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</si>
  <si>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</si>
  <si>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</si>
  <si>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</si>
  <si>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</si>
  <si>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</si>
  <si>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</si>
  <si>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</si>
  <si>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</si>
  <si>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</si>
  <si>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</si>
  <si>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</si>
  <si>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</si>
  <si>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</si>
  <si>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</si>
  <si>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</si>
  <si>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</si>
  <si>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</si>
  <si>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DÉFAGO Didier </t>
  </si>
  <si>
    <t xml:space="preserve">GISIN Marc </t>
  </si>
  <si>
    <t xml:space="preserve">KLOTZ Siegmar </t>
  </si>
  <si>
    <t xml:space="preserve">ZÁHROBSKÝ Petr </t>
  </si>
  <si>
    <t>FERK Maruša</t>
  </si>
  <si>
    <t>Val Gard. DH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</si>
  <si>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</si>
  <si>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</si>
  <si>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</si>
  <si>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</si>
  <si>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</si>
  <si>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</si>
  <si>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</si>
  <si>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</si>
  <si>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>össz</t>
  </si>
  <si>
    <t>1.futam</t>
  </si>
  <si>
    <t>1.f.</t>
  </si>
  <si>
    <t>2.futam</t>
  </si>
  <si>
    <t>Alta Badia GS</t>
  </si>
  <si>
    <t>Románia</t>
  </si>
  <si>
    <t>Brazília</t>
  </si>
  <si>
    <t xml:space="preserve">TISSOT Maxime </t>
  </si>
  <si>
    <t xml:space="preserve">MCDONALD Paul </t>
  </si>
  <si>
    <t xml:space="preserve">CHODOUNSKY David </t>
  </si>
  <si>
    <t xml:space="preserve">OBERT Anthony </t>
  </si>
  <si>
    <t xml:space="preserve">MUFFAT JEANDET Victor </t>
  </si>
  <si>
    <t xml:space="preserve">RYDING David </t>
  </si>
  <si>
    <t xml:space="preserve">ALAERTS Kai </t>
  </si>
  <si>
    <t xml:space="preserve">VAJDIČ Bernard </t>
  </si>
  <si>
    <t xml:space="preserve">LAHDENPERÄ Anton </t>
  </si>
  <si>
    <t>Alta Badia SL</t>
  </si>
  <si>
    <t xml:space="preserve">SIEBENHOFER Ramona </t>
  </si>
  <si>
    <t xml:space="preserve">FUHRER Kathrin </t>
  </si>
  <si>
    <t xml:space="preserve">GOOD Esther </t>
  </si>
  <si>
    <t xml:space="preserve">CHRAPEK Karolina </t>
  </si>
  <si>
    <t xml:space="preserve">BIH </t>
  </si>
  <si>
    <t xml:space="preserve">NOVAKOVIĆ Žana </t>
  </si>
  <si>
    <t xml:space="preserve">DÜRR Lena </t>
  </si>
  <si>
    <t xml:space="preserve">SIMARI BIRKNER Maria Belén </t>
  </si>
  <si>
    <t>Lienz GS</t>
  </si>
  <si>
    <t>Bosznia-Hercegovina</t>
  </si>
  <si>
    <t xml:space="preserve">FRAVI Jonas </t>
  </si>
  <si>
    <t xml:space="preserve">CASSE Mattia </t>
  </si>
  <si>
    <t xml:space="preserve">HANGL Celina </t>
  </si>
  <si>
    <t>Blizzard</t>
  </si>
  <si>
    <t xml:space="preserve">PARDELLER Sarah </t>
  </si>
  <si>
    <t xml:space="preserve">NOVOSELIĆ Sofija </t>
  </si>
  <si>
    <t>Bormio DH</t>
  </si>
  <si>
    <t>Lienz SL</t>
  </si>
  <si>
    <t xml:space="preserve">MOUGEL Laurie </t>
  </si>
  <si>
    <t xml:space="preserve">BORSOTTI Camilla </t>
  </si>
  <si>
    <t xml:space="preserve">LAVTAR Katarina </t>
  </si>
  <si>
    <t xml:space="preserve">SIMARI BIRKNER Macarena </t>
  </si>
  <si>
    <t xml:space="preserve">PALIĆ Tea </t>
  </si>
  <si>
    <t xml:space="preserve">GANTNEROVÁ Jana </t>
  </si>
  <si>
    <t>Zagreb SL</t>
  </si>
  <si>
    <t>DQ2</t>
  </si>
  <si>
    <t>Hart</t>
  </si>
  <si>
    <t xml:space="preserve">CUCHE Dimitri </t>
  </si>
  <si>
    <t>Volkl</t>
  </si>
  <si>
    <t xml:space="preserve">STEHLE Dominik </t>
  </si>
  <si>
    <t xml:space="preserve">OHKOSHI Ryunosuke </t>
  </si>
  <si>
    <t xml:space="preserve">MARINELLI Danko </t>
  </si>
  <si>
    <t xml:space="preserve">DIMITRIADIS Vassilis </t>
  </si>
  <si>
    <t xml:space="preserve">GRE </t>
  </si>
  <si>
    <t xml:space="preserve">RISTEVSKI Antonio </t>
  </si>
  <si>
    <t xml:space="preserve">MKD </t>
  </si>
  <si>
    <t>J. Vincencij</t>
  </si>
  <si>
    <t>SLO</t>
  </si>
  <si>
    <t>C. Höflehner</t>
  </si>
  <si>
    <t>AUT</t>
  </si>
  <si>
    <t xml:space="preserve">RUDIĆ Marko </t>
  </si>
  <si>
    <t xml:space="preserve">ŠTANCEL Šimon </t>
  </si>
  <si>
    <t xml:space="preserve">KÖNIG Thomas </t>
  </si>
  <si>
    <t>kiesett</t>
  </si>
  <si>
    <t>Völkl</t>
  </si>
  <si>
    <t>Stöckli</t>
  </si>
  <si>
    <t>Görögország</t>
  </si>
  <si>
    <t>Macedónia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</si>
</sst>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i/>
      <sz val="8"/>
      <color indexed="18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b/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43" fillId="0" borderId="11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39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39" fillId="0" borderId="11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0" xfId="0" applyFont="1" applyAlignment="1">
      <alignment/>
    </xf>
    <xf numFmtId="0" fontId="39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/>
    </xf>
    <xf numFmtId="0" fontId="18" fillId="0" borderId="11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23" bestFit="1" customWidth="1"/>
    <col min="2" max="2" width="3.8515625" style="0" bestFit="1" customWidth="1"/>
    <col min="3" max="3" width="8.57421875" style="0" bestFit="1" customWidth="1"/>
    <col min="4" max="4" width="30.28125" style="21" bestFit="1" customWidth="1"/>
    <col min="5" max="5" width="5.00390625" style="0" bestFit="1" customWidth="1"/>
    <col min="7" max="7" width="10.28125" style="0" bestFit="1" customWidth="1"/>
    <col min="8" max="8" width="9.140625" style="1" customWidth="1"/>
    <col min="9" max="9" width="9.140625" style="10" customWidth="1"/>
    <col min="10" max="10" width="9.140625" style="2" customWidth="1"/>
    <col min="11" max="14" width="9.140625" style="21" customWidth="1"/>
  </cols>
  <sheetData>
    <row r="1" spans="1:15" s="3" customFormat="1" ht="15.75" thickBot="1">
      <c r="A1" s="33" t="s">
        <v>150</v>
      </c>
      <c r="B1" s="3" t="s">
        <v>151</v>
      </c>
      <c r="C1" s="3" t="s">
        <v>152</v>
      </c>
      <c r="D1" s="5" t="s">
        <v>153</v>
      </c>
      <c r="E1" s="3" t="s">
        <v>154</v>
      </c>
      <c r="F1" s="3" t="s">
        <v>155</v>
      </c>
      <c r="G1" s="3" t="s">
        <v>156</v>
      </c>
      <c r="H1" s="4" t="s">
        <v>157</v>
      </c>
      <c r="I1" s="3" t="s">
        <v>158</v>
      </c>
      <c r="J1" s="6" t="s">
        <v>159</v>
      </c>
      <c r="K1" s="5" t="s">
        <v>160</v>
      </c>
      <c r="L1" s="5" t="s">
        <v>161</v>
      </c>
      <c r="M1" s="5" t="s">
        <v>162</v>
      </c>
      <c r="N1" s="5"/>
      <c r="O1" s="7" t="s">
        <v>163</v>
      </c>
    </row>
    <row r="2" spans="1:13" ht="15.75" thickTop="1">
      <c r="A2" s="18">
        <v>1</v>
      </c>
      <c r="B2" s="13">
        <v>1</v>
      </c>
      <c r="C2" s="13">
        <v>50605</v>
      </c>
      <c r="D2" s="21" t="s">
        <v>60</v>
      </c>
      <c r="E2" s="13">
        <v>1978</v>
      </c>
      <c r="F2" s="13" t="s">
        <v>12</v>
      </c>
      <c r="G2" s="13" t="s">
        <v>556</v>
      </c>
      <c r="H2" s="1">
        <v>20.3</v>
      </c>
      <c r="I2" s="32">
        <v>35.46</v>
      </c>
      <c r="J2" s="17">
        <v>50.48</v>
      </c>
      <c r="K2" s="22">
        <f>+H2</f>
        <v>20.3</v>
      </c>
      <c r="L2" s="21">
        <f>+I2-H2</f>
        <v>15.16</v>
      </c>
      <c r="M2" s="22">
        <f>+J2-I2</f>
        <v>15.019999999999996</v>
      </c>
    </row>
    <row r="3" spans="1:13" ht="15">
      <c r="A3" s="18">
        <v>2</v>
      </c>
      <c r="B3" s="13">
        <v>9</v>
      </c>
      <c r="C3" s="13">
        <v>293098</v>
      </c>
      <c r="D3" s="21" t="s">
        <v>113</v>
      </c>
      <c r="E3" s="13">
        <v>1984</v>
      </c>
      <c r="F3" s="13" t="s">
        <v>25</v>
      </c>
      <c r="G3" s="13" t="s">
        <v>179</v>
      </c>
      <c r="H3" s="1">
        <v>20.55</v>
      </c>
      <c r="I3" s="32">
        <v>35.45</v>
      </c>
      <c r="J3" s="17">
        <v>51.12</v>
      </c>
      <c r="K3" s="21">
        <f>+H3</f>
        <v>20.55</v>
      </c>
      <c r="L3" s="22">
        <f>+I3-H3</f>
        <v>14.900000000000002</v>
      </c>
      <c r="M3" s="21">
        <f>+J3-I3</f>
        <v>15.669999999999995</v>
      </c>
    </row>
    <row r="4" spans="1:13" ht="15">
      <c r="A4" s="18">
        <v>3</v>
      </c>
      <c r="B4" s="13">
        <v>2</v>
      </c>
      <c r="C4" s="13">
        <v>292491</v>
      </c>
      <c r="D4" s="21" t="s">
        <v>98</v>
      </c>
      <c r="E4" s="13">
        <v>1982</v>
      </c>
      <c r="F4" s="13" t="s">
        <v>25</v>
      </c>
      <c r="G4" s="13" t="s">
        <v>170</v>
      </c>
      <c r="H4" s="16">
        <v>20.72</v>
      </c>
      <c r="I4" s="32">
        <v>36.36</v>
      </c>
      <c r="J4" s="17">
        <v>51.47</v>
      </c>
      <c r="K4" s="21">
        <f>+H4</f>
        <v>20.72</v>
      </c>
      <c r="L4" s="21">
        <f>+I4-H4</f>
        <v>15.64</v>
      </c>
      <c r="M4" s="21">
        <f>+J4-I4</f>
        <v>15.11</v>
      </c>
    </row>
    <row r="5" spans="1:13" ht="15">
      <c r="A5" s="18">
        <v>4</v>
      </c>
      <c r="B5" s="13">
        <v>14</v>
      </c>
      <c r="C5" s="13">
        <v>50707</v>
      </c>
      <c r="D5" s="21" t="s">
        <v>92</v>
      </c>
      <c r="E5" s="13">
        <v>1979</v>
      </c>
      <c r="F5" s="13" t="s">
        <v>12</v>
      </c>
      <c r="G5" s="13" t="s">
        <v>164</v>
      </c>
      <c r="H5" s="1">
        <v>20.52</v>
      </c>
      <c r="I5" s="32">
        <v>36.17</v>
      </c>
      <c r="J5" s="17">
        <v>51.62</v>
      </c>
      <c r="K5" s="21">
        <f>+H5</f>
        <v>20.52</v>
      </c>
      <c r="L5" s="21">
        <f>+I5-H5</f>
        <v>15.650000000000002</v>
      </c>
      <c r="M5" s="21">
        <f>+J5-I5</f>
        <v>15.449999999999996</v>
      </c>
    </row>
    <row r="6" spans="1:13" ht="15">
      <c r="A6" s="18">
        <v>5</v>
      </c>
      <c r="B6" s="13">
        <v>6</v>
      </c>
      <c r="C6" s="13">
        <v>191459</v>
      </c>
      <c r="D6" s="21" t="s">
        <v>90</v>
      </c>
      <c r="E6" s="13">
        <v>1979</v>
      </c>
      <c r="F6" s="13" t="s">
        <v>6</v>
      </c>
      <c r="G6" s="13" t="s">
        <v>194</v>
      </c>
      <c r="H6" s="16">
        <v>20.58</v>
      </c>
      <c r="I6" s="32">
        <v>36.58</v>
      </c>
      <c r="J6" s="17">
        <v>51.87</v>
      </c>
      <c r="K6" s="21">
        <f>+H6</f>
        <v>20.58</v>
      </c>
      <c r="L6" s="21">
        <f>+I6-H6</f>
        <v>16</v>
      </c>
      <c r="M6" s="21">
        <f>+J6-I6</f>
        <v>15.29</v>
      </c>
    </row>
    <row r="7" spans="1:13" ht="15">
      <c r="A7" s="18">
        <v>6</v>
      </c>
      <c r="B7" s="13">
        <v>19</v>
      </c>
      <c r="C7" s="13">
        <v>192506</v>
      </c>
      <c r="D7" s="21" t="s">
        <v>97</v>
      </c>
      <c r="E7" s="13">
        <v>1984</v>
      </c>
      <c r="F7" s="13" t="s">
        <v>6</v>
      </c>
      <c r="G7" s="13" t="s">
        <v>194</v>
      </c>
      <c r="H7" s="1">
        <v>20.82</v>
      </c>
      <c r="I7" s="32">
        <v>36.22</v>
      </c>
      <c r="J7" s="17">
        <v>51.96</v>
      </c>
      <c r="K7" s="21">
        <f>+H7</f>
        <v>20.82</v>
      </c>
      <c r="L7" s="21">
        <f>+I7-H7</f>
        <v>15.399999999999999</v>
      </c>
      <c r="M7" s="21">
        <f>+J7-I7</f>
        <v>15.740000000000002</v>
      </c>
    </row>
    <row r="8" spans="1:13" ht="15">
      <c r="A8" s="18">
        <v>7</v>
      </c>
      <c r="B8" s="13">
        <v>21</v>
      </c>
      <c r="C8" s="13">
        <v>560355</v>
      </c>
      <c r="D8" s="21" t="s">
        <v>141</v>
      </c>
      <c r="E8" s="13">
        <v>1978</v>
      </c>
      <c r="F8" s="13" t="s">
        <v>40</v>
      </c>
      <c r="G8" s="13" t="s">
        <v>187</v>
      </c>
      <c r="H8" s="1">
        <v>20.81</v>
      </c>
      <c r="I8" s="32">
        <v>36.23</v>
      </c>
      <c r="J8" s="17">
        <v>52.01</v>
      </c>
      <c r="K8" s="21">
        <f>+H8</f>
        <v>20.81</v>
      </c>
      <c r="L8" s="21">
        <f>+I8-H8</f>
        <v>15.419999999999998</v>
      </c>
      <c r="M8" s="21">
        <f>+J8-I8</f>
        <v>15.780000000000001</v>
      </c>
    </row>
    <row r="9" spans="1:13" ht="15">
      <c r="A9" s="18">
        <v>8</v>
      </c>
      <c r="B9" s="13">
        <v>8</v>
      </c>
      <c r="C9" s="13">
        <v>50625</v>
      </c>
      <c r="D9" s="21" t="s">
        <v>110</v>
      </c>
      <c r="E9" s="13">
        <v>1978</v>
      </c>
      <c r="F9" s="13" t="s">
        <v>12</v>
      </c>
      <c r="G9" s="13" t="s">
        <v>165</v>
      </c>
      <c r="H9" s="1">
        <v>20.99</v>
      </c>
      <c r="I9" s="32">
        <v>36.82</v>
      </c>
      <c r="J9" s="17">
        <v>52.14</v>
      </c>
      <c r="K9" s="21">
        <f>+H9</f>
        <v>20.99</v>
      </c>
      <c r="L9" s="21">
        <f>+I9-H9</f>
        <v>15.830000000000002</v>
      </c>
      <c r="M9" s="21">
        <f>+J9-I9</f>
        <v>15.32</v>
      </c>
    </row>
    <row r="10" spans="1:13" ht="15">
      <c r="A10" s="18">
        <v>9</v>
      </c>
      <c r="B10" s="13">
        <v>7</v>
      </c>
      <c r="C10" s="13">
        <v>501111</v>
      </c>
      <c r="D10" s="21" t="s">
        <v>56</v>
      </c>
      <c r="E10" s="13">
        <v>1985</v>
      </c>
      <c r="F10" s="13" t="s">
        <v>9</v>
      </c>
      <c r="G10" s="13" t="s">
        <v>179</v>
      </c>
      <c r="H10" s="1">
        <v>20.91</v>
      </c>
      <c r="I10" s="32">
        <v>36.61</v>
      </c>
      <c r="J10" s="17">
        <v>52.17</v>
      </c>
      <c r="K10" s="21">
        <f>+H10</f>
        <v>20.91</v>
      </c>
      <c r="L10" s="21">
        <f>+I10-H10</f>
        <v>15.7</v>
      </c>
      <c r="M10" s="21">
        <f>+J10-I10</f>
        <v>15.560000000000002</v>
      </c>
    </row>
    <row r="11" spans="1:13" ht="15">
      <c r="A11" s="18">
        <v>10</v>
      </c>
      <c r="B11" s="13">
        <v>27</v>
      </c>
      <c r="C11" s="13">
        <v>910000</v>
      </c>
      <c r="D11" s="21" t="s">
        <v>64</v>
      </c>
      <c r="E11" s="13">
        <v>1975</v>
      </c>
      <c r="F11" s="13" t="s">
        <v>65</v>
      </c>
      <c r="G11" s="13" t="s">
        <v>170</v>
      </c>
      <c r="H11" s="1">
        <v>20.8</v>
      </c>
      <c r="I11" s="32">
        <v>36.53</v>
      </c>
      <c r="J11" s="17">
        <v>52.18</v>
      </c>
      <c r="K11" s="21">
        <f>+H11</f>
        <v>20.8</v>
      </c>
      <c r="L11" s="21">
        <f>+I11-H11</f>
        <v>15.73</v>
      </c>
      <c r="M11" s="21">
        <f>+J11-I11</f>
        <v>15.649999999999999</v>
      </c>
    </row>
    <row r="12" spans="1:13" ht="15">
      <c r="A12" s="18">
        <v>11</v>
      </c>
      <c r="B12" s="13">
        <v>4</v>
      </c>
      <c r="C12" s="13">
        <v>290478</v>
      </c>
      <c r="D12" s="21" t="s">
        <v>118</v>
      </c>
      <c r="E12" s="13">
        <v>1975</v>
      </c>
      <c r="F12" s="13" t="s">
        <v>25</v>
      </c>
      <c r="G12" s="13" t="s">
        <v>164</v>
      </c>
      <c r="H12" s="1">
        <v>21.02</v>
      </c>
      <c r="I12" s="32">
        <v>36.73</v>
      </c>
      <c r="J12" s="17">
        <v>52.24</v>
      </c>
      <c r="K12" s="21">
        <f>+H12</f>
        <v>21.02</v>
      </c>
      <c r="L12" s="21">
        <f>+I12-H12</f>
        <v>15.709999999999997</v>
      </c>
      <c r="M12" s="21">
        <f>+J12-I12</f>
        <v>15.510000000000005</v>
      </c>
    </row>
    <row r="13" spans="1:13" ht="15">
      <c r="A13" s="18">
        <v>12</v>
      </c>
      <c r="B13" s="13">
        <v>17</v>
      </c>
      <c r="C13" s="13">
        <v>201702</v>
      </c>
      <c r="D13" s="21" t="s">
        <v>101</v>
      </c>
      <c r="E13" s="13">
        <v>1984</v>
      </c>
      <c r="F13" s="13" t="s">
        <v>38</v>
      </c>
      <c r="G13" s="13" t="s">
        <v>165</v>
      </c>
      <c r="H13" s="1">
        <v>20.92</v>
      </c>
      <c r="I13" s="32">
        <v>36.5</v>
      </c>
      <c r="J13" s="17">
        <v>52.28</v>
      </c>
      <c r="K13" s="21">
        <f>+H13</f>
        <v>20.92</v>
      </c>
      <c r="L13" s="21">
        <f>+I13-H13</f>
        <v>15.579999999999998</v>
      </c>
      <c r="M13" s="21">
        <f>+J13-I13</f>
        <v>15.780000000000001</v>
      </c>
    </row>
    <row r="14" spans="1:13" ht="15">
      <c r="A14" s="18">
        <v>13</v>
      </c>
      <c r="B14" s="13">
        <v>23</v>
      </c>
      <c r="C14" s="13">
        <v>534040</v>
      </c>
      <c r="D14" s="21" t="s">
        <v>29</v>
      </c>
      <c r="E14" s="13">
        <v>1981</v>
      </c>
      <c r="F14" s="13" t="s">
        <v>30</v>
      </c>
      <c r="G14" s="13" t="s">
        <v>587</v>
      </c>
      <c r="H14" s="1">
        <v>20.82</v>
      </c>
      <c r="I14" s="32">
        <v>36.74</v>
      </c>
      <c r="J14" s="17">
        <v>52.43</v>
      </c>
      <c r="K14" s="21">
        <f>+H14</f>
        <v>20.82</v>
      </c>
      <c r="L14" s="21">
        <f>+I14-H14</f>
        <v>15.920000000000002</v>
      </c>
      <c r="M14" s="21">
        <f>+J14-I14</f>
        <v>15.689999999999998</v>
      </c>
    </row>
    <row r="15" spans="1:14" s="13" customFormat="1" ht="15">
      <c r="A15" s="18">
        <v>14</v>
      </c>
      <c r="B15" s="13">
        <v>52</v>
      </c>
      <c r="C15" s="13">
        <v>102456</v>
      </c>
      <c r="D15" s="21" t="s">
        <v>20</v>
      </c>
      <c r="E15" s="13">
        <v>1982</v>
      </c>
      <c r="F15" s="13" t="s">
        <v>21</v>
      </c>
      <c r="G15" s="13" t="s">
        <v>170</v>
      </c>
      <c r="H15" s="16">
        <v>21.3</v>
      </c>
      <c r="I15" s="32">
        <v>36.96</v>
      </c>
      <c r="J15" s="17">
        <v>52.57</v>
      </c>
      <c r="K15" s="21">
        <f>+H15</f>
        <v>21.3</v>
      </c>
      <c r="L15" s="21">
        <f>+I15-H15</f>
        <v>15.66</v>
      </c>
      <c r="M15" s="21">
        <f>+J15-I15</f>
        <v>15.61</v>
      </c>
      <c r="N15" s="21"/>
    </row>
    <row r="16" spans="1:13" ht="15">
      <c r="A16" s="18">
        <v>15</v>
      </c>
      <c r="B16" s="13">
        <v>29</v>
      </c>
      <c r="C16" s="13">
        <v>102239</v>
      </c>
      <c r="D16" s="21" t="s">
        <v>31</v>
      </c>
      <c r="E16" s="13">
        <v>1981</v>
      </c>
      <c r="F16" s="13" t="s">
        <v>21</v>
      </c>
      <c r="G16" s="13" t="s">
        <v>170</v>
      </c>
      <c r="H16" s="1">
        <v>20.96</v>
      </c>
      <c r="I16" s="32">
        <v>36.76</v>
      </c>
      <c r="J16" s="17">
        <v>52.63</v>
      </c>
      <c r="K16" s="21">
        <f>+H16</f>
        <v>20.96</v>
      </c>
      <c r="L16" s="21">
        <f>+I16-H16</f>
        <v>15.799999999999997</v>
      </c>
      <c r="M16" s="21">
        <f>+J16-I16</f>
        <v>15.870000000000005</v>
      </c>
    </row>
    <row r="17" spans="1:13" ht="15">
      <c r="A17" s="18">
        <v>16</v>
      </c>
      <c r="B17" s="13">
        <v>10</v>
      </c>
      <c r="C17" s="13">
        <v>102435</v>
      </c>
      <c r="D17" s="21" t="s">
        <v>71</v>
      </c>
      <c r="E17" s="13">
        <v>1982</v>
      </c>
      <c r="F17" s="13" t="s">
        <v>21</v>
      </c>
      <c r="G17" s="13" t="s">
        <v>166</v>
      </c>
      <c r="H17" s="16">
        <v>20.87</v>
      </c>
      <c r="I17" s="32">
        <v>36.81</v>
      </c>
      <c r="J17" s="17">
        <v>52.64</v>
      </c>
      <c r="K17" s="21">
        <f>+H17</f>
        <v>20.87</v>
      </c>
      <c r="L17" s="21">
        <f>+I17-H17</f>
        <v>15.940000000000001</v>
      </c>
      <c r="M17" s="21">
        <f>+J17-I17</f>
        <v>15.829999999999998</v>
      </c>
    </row>
    <row r="18" spans="1:13" ht="15">
      <c r="A18" s="18">
        <v>17</v>
      </c>
      <c r="B18" s="13">
        <v>62</v>
      </c>
      <c r="C18" s="13">
        <v>561148</v>
      </c>
      <c r="D18" s="21" t="s">
        <v>135</v>
      </c>
      <c r="E18" s="13">
        <v>1988</v>
      </c>
      <c r="F18" s="13" t="s">
        <v>40</v>
      </c>
      <c r="G18" s="13" t="s">
        <v>166</v>
      </c>
      <c r="H18" s="16">
        <v>21.5</v>
      </c>
      <c r="I18" s="32">
        <v>37.28</v>
      </c>
      <c r="J18" s="17">
        <v>52.67</v>
      </c>
      <c r="K18" s="21">
        <f>+H18</f>
        <v>21.5</v>
      </c>
      <c r="L18" s="21">
        <f>+I18-H18</f>
        <v>15.780000000000001</v>
      </c>
      <c r="M18" s="21">
        <f>+J18-I18</f>
        <v>15.39</v>
      </c>
    </row>
    <row r="19" spans="1:13" ht="15">
      <c r="A19" s="18">
        <v>18</v>
      </c>
      <c r="B19" s="13">
        <v>38</v>
      </c>
      <c r="C19" s="13">
        <v>192504</v>
      </c>
      <c r="D19" s="21" t="s">
        <v>94</v>
      </c>
      <c r="E19" s="13">
        <v>1984</v>
      </c>
      <c r="F19" s="13" t="s">
        <v>6</v>
      </c>
      <c r="G19" s="13" t="s">
        <v>164</v>
      </c>
      <c r="H19" s="16">
        <v>21.04</v>
      </c>
      <c r="I19" s="32">
        <v>36.87</v>
      </c>
      <c r="J19" s="17">
        <v>52.7</v>
      </c>
      <c r="K19" s="21">
        <f>+H19</f>
        <v>21.04</v>
      </c>
      <c r="L19" s="21">
        <f>+I19-H19</f>
        <v>15.829999999999998</v>
      </c>
      <c r="M19" s="21">
        <f>+J19-I19</f>
        <v>15.830000000000005</v>
      </c>
    </row>
    <row r="20" spans="1:13" ht="15">
      <c r="A20" s="18">
        <v>19</v>
      </c>
      <c r="B20" s="13">
        <v>11</v>
      </c>
      <c r="C20" s="13">
        <v>501017</v>
      </c>
      <c r="D20" s="21" t="s">
        <v>100</v>
      </c>
      <c r="E20" s="13">
        <v>1983</v>
      </c>
      <c r="F20" s="13" t="s">
        <v>9</v>
      </c>
      <c r="G20" s="13" t="s">
        <v>179</v>
      </c>
      <c r="H20" s="16">
        <v>21.17</v>
      </c>
      <c r="I20" s="32">
        <v>37.1</v>
      </c>
      <c r="J20" s="17">
        <v>52.72</v>
      </c>
      <c r="K20" s="21">
        <f>+H20</f>
        <v>21.17</v>
      </c>
      <c r="L20" s="21">
        <f>+I20-H20</f>
        <v>15.93</v>
      </c>
      <c r="M20" s="21">
        <f>+J20-I20</f>
        <v>15.619999999999997</v>
      </c>
    </row>
    <row r="21" spans="1:13" ht="15">
      <c r="A21" s="18">
        <v>20</v>
      </c>
      <c r="B21" s="13">
        <v>33</v>
      </c>
      <c r="C21" s="13">
        <v>510997</v>
      </c>
      <c r="D21" s="21" t="s">
        <v>18</v>
      </c>
      <c r="E21" s="13">
        <v>1983</v>
      </c>
      <c r="F21" s="13" t="s">
        <v>19</v>
      </c>
      <c r="G21" s="13" t="s">
        <v>165</v>
      </c>
      <c r="H21" s="16">
        <v>21.11</v>
      </c>
      <c r="I21" s="32">
        <v>36.93</v>
      </c>
      <c r="J21" s="17">
        <v>52.81</v>
      </c>
      <c r="K21" s="21">
        <f>+H21</f>
        <v>21.11</v>
      </c>
      <c r="L21" s="21">
        <f>+I21-H21</f>
        <v>15.82</v>
      </c>
      <c r="M21" s="21">
        <f>+J21-I21</f>
        <v>15.880000000000003</v>
      </c>
    </row>
    <row r="22" spans="1:13" ht="15">
      <c r="A22" s="18">
        <v>21</v>
      </c>
      <c r="B22" s="13">
        <v>45</v>
      </c>
      <c r="C22" s="13">
        <v>301312</v>
      </c>
      <c r="D22" s="21" t="s">
        <v>127</v>
      </c>
      <c r="E22" s="13">
        <v>1981</v>
      </c>
      <c r="F22" s="13" t="s">
        <v>68</v>
      </c>
      <c r="G22" s="13" t="s">
        <v>164</v>
      </c>
      <c r="H22" s="16">
        <v>20.93</v>
      </c>
      <c r="I22" s="32">
        <v>36.88</v>
      </c>
      <c r="J22" s="17">
        <v>52.85</v>
      </c>
      <c r="K22" s="21">
        <f>+H22</f>
        <v>20.93</v>
      </c>
      <c r="L22" s="21">
        <f>+I22-H22</f>
        <v>15.950000000000003</v>
      </c>
      <c r="M22" s="21">
        <f>+J22-I22</f>
        <v>15.969999999999999</v>
      </c>
    </row>
    <row r="23" spans="1:13" ht="15">
      <c r="A23" s="18">
        <v>21</v>
      </c>
      <c r="B23" s="13">
        <v>34</v>
      </c>
      <c r="C23" s="13">
        <v>291145</v>
      </c>
      <c r="D23" s="21" t="s">
        <v>35</v>
      </c>
      <c r="E23" s="13">
        <v>1981</v>
      </c>
      <c r="F23" s="13" t="s">
        <v>25</v>
      </c>
      <c r="G23" s="13" t="s">
        <v>587</v>
      </c>
      <c r="H23" s="16">
        <v>20.97</v>
      </c>
      <c r="I23" s="32">
        <v>36.65</v>
      </c>
      <c r="J23" s="17">
        <v>52.85</v>
      </c>
      <c r="K23" s="21">
        <f>+H23</f>
        <v>20.97</v>
      </c>
      <c r="L23" s="21">
        <f>+I23-H23</f>
        <v>15.68</v>
      </c>
      <c r="M23" s="21">
        <f>+J23-I23</f>
        <v>16.200000000000003</v>
      </c>
    </row>
    <row r="24" spans="1:13" ht="15">
      <c r="A24" s="18">
        <v>23</v>
      </c>
      <c r="B24" s="13">
        <v>37</v>
      </c>
      <c r="C24" s="13">
        <v>102912</v>
      </c>
      <c r="D24" s="21" t="s">
        <v>136</v>
      </c>
      <c r="E24" s="13">
        <v>1984</v>
      </c>
      <c r="F24" s="13" t="s">
        <v>21</v>
      </c>
      <c r="G24" s="13" t="s">
        <v>166</v>
      </c>
      <c r="H24" s="16">
        <v>21.34</v>
      </c>
      <c r="I24" s="32">
        <v>37.22</v>
      </c>
      <c r="J24" s="17">
        <v>52.87</v>
      </c>
      <c r="K24" s="21">
        <f>+H24</f>
        <v>21.34</v>
      </c>
      <c r="L24" s="21">
        <f>+I24-H24</f>
        <v>15.879999999999999</v>
      </c>
      <c r="M24" s="21">
        <f>+J24-I24</f>
        <v>15.649999999999999</v>
      </c>
    </row>
    <row r="25" spans="1:13" ht="15">
      <c r="A25" s="18">
        <v>24</v>
      </c>
      <c r="B25" s="13">
        <v>18</v>
      </c>
      <c r="C25" s="13">
        <v>560425</v>
      </c>
      <c r="D25" s="21" t="s">
        <v>540</v>
      </c>
      <c r="E25" s="13">
        <v>1980</v>
      </c>
      <c r="F25" s="13" t="s">
        <v>40</v>
      </c>
      <c r="G25" s="13" t="s">
        <v>187</v>
      </c>
      <c r="H25" s="16">
        <v>21.32</v>
      </c>
      <c r="I25" s="32">
        <v>37.07</v>
      </c>
      <c r="J25" s="17">
        <v>52.88</v>
      </c>
      <c r="K25" s="21">
        <f>+H25</f>
        <v>21.32</v>
      </c>
      <c r="L25" s="21">
        <f>+I25-H25</f>
        <v>15.75</v>
      </c>
      <c r="M25" s="21">
        <f>+J25-I25</f>
        <v>15.810000000000002</v>
      </c>
    </row>
    <row r="26" spans="1:13" ht="15">
      <c r="A26" s="18">
        <v>25</v>
      </c>
      <c r="B26" s="13">
        <v>43</v>
      </c>
      <c r="C26" s="13">
        <v>501101</v>
      </c>
      <c r="D26" s="21" t="s">
        <v>27</v>
      </c>
      <c r="E26" s="13">
        <v>1985</v>
      </c>
      <c r="F26" s="13" t="s">
        <v>9</v>
      </c>
      <c r="G26" s="13" t="s">
        <v>587</v>
      </c>
      <c r="H26" s="16">
        <v>21.16</v>
      </c>
      <c r="I26" s="32">
        <v>37.03</v>
      </c>
      <c r="J26" s="17">
        <v>52.93</v>
      </c>
      <c r="K26" s="21">
        <f>+H26</f>
        <v>21.16</v>
      </c>
      <c r="L26" s="21">
        <f>+I26-H26</f>
        <v>15.870000000000001</v>
      </c>
      <c r="M26" s="21">
        <f>+J26-I26</f>
        <v>15.899999999999999</v>
      </c>
    </row>
    <row r="27" spans="1:13" ht="15">
      <c r="A27" s="18">
        <v>26</v>
      </c>
      <c r="B27" s="13">
        <v>41</v>
      </c>
      <c r="C27" s="13">
        <v>150594</v>
      </c>
      <c r="D27" s="21" t="s">
        <v>140</v>
      </c>
      <c r="E27" s="13">
        <v>1985</v>
      </c>
      <c r="F27" s="13" t="s">
        <v>10</v>
      </c>
      <c r="G27" s="13" t="s">
        <v>194</v>
      </c>
      <c r="H27" s="16">
        <v>21.15</v>
      </c>
      <c r="I27" s="32">
        <v>37.18</v>
      </c>
      <c r="J27" s="17">
        <v>53.03</v>
      </c>
      <c r="K27" s="21">
        <f>+H27</f>
        <v>21.15</v>
      </c>
      <c r="L27" s="21">
        <f>+I27-H27</f>
        <v>16.03</v>
      </c>
      <c r="M27" s="21">
        <f>+J27-I27</f>
        <v>15.850000000000001</v>
      </c>
    </row>
    <row r="28" spans="1:13" ht="15">
      <c r="A28" s="18">
        <v>27</v>
      </c>
      <c r="B28" s="13">
        <v>63</v>
      </c>
      <c r="C28" s="13">
        <v>501116</v>
      </c>
      <c r="D28" s="21" t="s">
        <v>541</v>
      </c>
      <c r="E28" s="13">
        <v>1985</v>
      </c>
      <c r="F28" s="13" t="s">
        <v>9</v>
      </c>
      <c r="G28" s="13" t="s">
        <v>179</v>
      </c>
      <c r="H28" s="16">
        <v>21.09</v>
      </c>
      <c r="I28" s="32">
        <v>37.35</v>
      </c>
      <c r="J28" s="17">
        <v>53.06</v>
      </c>
      <c r="K28" s="21">
        <f>+H28</f>
        <v>21.09</v>
      </c>
      <c r="L28" s="21">
        <f>+I28-H28</f>
        <v>16.26</v>
      </c>
      <c r="M28" s="21">
        <f>+J28-I28</f>
        <v>15.71</v>
      </c>
    </row>
    <row r="29" spans="1:13" ht="15">
      <c r="A29" s="18">
        <v>28</v>
      </c>
      <c r="B29" s="13">
        <v>12</v>
      </c>
      <c r="C29" s="13">
        <v>510890</v>
      </c>
      <c r="D29" s="21" t="s">
        <v>149</v>
      </c>
      <c r="E29" s="13">
        <v>1981</v>
      </c>
      <c r="F29" s="13" t="s">
        <v>19</v>
      </c>
      <c r="G29" s="13" t="s">
        <v>166</v>
      </c>
      <c r="H29" s="16">
        <v>21.16</v>
      </c>
      <c r="I29" s="32">
        <v>37.19</v>
      </c>
      <c r="J29" s="17">
        <v>53.1</v>
      </c>
      <c r="K29" s="21">
        <f>+H29</f>
        <v>21.16</v>
      </c>
      <c r="L29" s="21">
        <f>+I29-H29</f>
        <v>16.029999999999998</v>
      </c>
      <c r="M29" s="21">
        <f>+J29-I29</f>
        <v>15.910000000000004</v>
      </c>
    </row>
    <row r="30" spans="1:13" ht="15">
      <c r="A30" s="18">
        <v>29</v>
      </c>
      <c r="B30" s="13">
        <v>47</v>
      </c>
      <c r="C30" s="13">
        <v>501223</v>
      </c>
      <c r="D30" s="21" t="s">
        <v>8</v>
      </c>
      <c r="E30" s="13">
        <v>1987</v>
      </c>
      <c r="F30" s="13" t="s">
        <v>9</v>
      </c>
      <c r="G30" s="13" t="s">
        <v>166</v>
      </c>
      <c r="H30" s="16">
        <v>21.56</v>
      </c>
      <c r="I30" s="32">
        <v>37.24</v>
      </c>
      <c r="J30" s="17">
        <v>53.12</v>
      </c>
      <c r="K30" s="21">
        <f>+H30</f>
        <v>21.56</v>
      </c>
      <c r="L30" s="21">
        <f>+I30-H30</f>
        <v>15.680000000000003</v>
      </c>
      <c r="M30" s="21">
        <f>+J30-I30</f>
        <v>15.879999999999995</v>
      </c>
    </row>
    <row r="31" spans="1:13" ht="15">
      <c r="A31" s="18">
        <v>30</v>
      </c>
      <c r="B31" s="13">
        <v>58</v>
      </c>
      <c r="C31" s="13">
        <v>250127</v>
      </c>
      <c r="D31" s="21" t="s">
        <v>22</v>
      </c>
      <c r="E31" s="13">
        <v>1980</v>
      </c>
      <c r="F31" s="13" t="s">
        <v>23</v>
      </c>
      <c r="G31" s="13" t="s">
        <v>187</v>
      </c>
      <c r="H31" s="16">
        <v>21.41</v>
      </c>
      <c r="I31" s="32">
        <v>37.16</v>
      </c>
      <c r="J31" s="17">
        <v>53.17</v>
      </c>
      <c r="K31" s="21">
        <f>+H31</f>
        <v>21.41</v>
      </c>
      <c r="L31" s="21">
        <f>+I31-H31</f>
        <v>15.749999999999996</v>
      </c>
      <c r="M31" s="21">
        <f>+J31-I31</f>
        <v>16.010000000000005</v>
      </c>
    </row>
    <row r="32" spans="1:13" ht="15">
      <c r="A32" s="23">
        <v>31</v>
      </c>
      <c r="B32" s="13">
        <v>20</v>
      </c>
      <c r="C32" s="13">
        <v>421400</v>
      </c>
      <c r="D32" s="21" t="s">
        <v>99</v>
      </c>
      <c r="E32" s="13">
        <v>1984</v>
      </c>
      <c r="F32" s="13" t="s">
        <v>58</v>
      </c>
      <c r="G32" s="13" t="s">
        <v>166</v>
      </c>
      <c r="H32" s="16">
        <v>21.3</v>
      </c>
      <c r="I32" s="32">
        <v>37.31</v>
      </c>
      <c r="J32" s="17">
        <v>53.25</v>
      </c>
      <c r="K32" s="21">
        <f>+H32</f>
        <v>21.3</v>
      </c>
      <c r="L32" s="21">
        <f>+I32-H32</f>
        <v>16.01</v>
      </c>
      <c r="M32" s="21">
        <f>+J32-I32</f>
        <v>15.939999999999998</v>
      </c>
    </row>
    <row r="33" spans="1:13" ht="15">
      <c r="A33" s="23">
        <v>32</v>
      </c>
      <c r="B33" s="13">
        <v>35</v>
      </c>
      <c r="C33" s="13">
        <v>92591</v>
      </c>
      <c r="D33" s="21" t="s">
        <v>3</v>
      </c>
      <c r="E33" s="13">
        <v>1973</v>
      </c>
      <c r="F33" s="13" t="s">
        <v>4</v>
      </c>
      <c r="G33" s="13" t="s">
        <v>170</v>
      </c>
      <c r="H33" s="16">
        <v>21.11</v>
      </c>
      <c r="I33" s="32">
        <v>36.96</v>
      </c>
      <c r="J33" s="17">
        <v>53.31</v>
      </c>
      <c r="K33" s="21">
        <f>+H33</f>
        <v>21.11</v>
      </c>
      <c r="L33" s="21">
        <f>+I33-H33</f>
        <v>15.850000000000001</v>
      </c>
      <c r="M33" s="21">
        <f>+J33-I33</f>
        <v>16.35</v>
      </c>
    </row>
    <row r="34" spans="1:13" ht="15">
      <c r="A34" s="23">
        <v>33</v>
      </c>
      <c r="B34" s="13">
        <v>25</v>
      </c>
      <c r="C34" s="13">
        <v>500656</v>
      </c>
      <c r="D34" s="21" t="s">
        <v>84</v>
      </c>
      <c r="E34" s="13">
        <v>1979</v>
      </c>
      <c r="F34" s="13" t="s">
        <v>9</v>
      </c>
      <c r="G34" s="13" t="s">
        <v>168</v>
      </c>
      <c r="H34" s="16">
        <v>21.23</v>
      </c>
      <c r="I34" s="32">
        <v>37.28</v>
      </c>
      <c r="J34" s="17">
        <v>53.32</v>
      </c>
      <c r="K34" s="21">
        <f>+H34</f>
        <v>21.23</v>
      </c>
      <c r="L34" s="21">
        <f>+I34-H34</f>
        <v>16.05</v>
      </c>
      <c r="M34" s="21">
        <f>+J34-I34</f>
        <v>16.04</v>
      </c>
    </row>
    <row r="35" spans="1:13" ht="15">
      <c r="A35" s="23">
        <v>34</v>
      </c>
      <c r="B35" s="13">
        <v>28</v>
      </c>
      <c r="C35" s="13">
        <v>560371</v>
      </c>
      <c r="D35" s="21" t="s">
        <v>39</v>
      </c>
      <c r="E35" s="13">
        <v>1979</v>
      </c>
      <c r="F35" s="13" t="s">
        <v>40</v>
      </c>
      <c r="G35" s="13" t="s">
        <v>170</v>
      </c>
      <c r="H35" s="16">
        <v>21.45</v>
      </c>
      <c r="I35" s="32">
        <v>37.28</v>
      </c>
      <c r="J35" s="17">
        <v>53.39</v>
      </c>
      <c r="K35" s="21">
        <f>+H35</f>
        <v>21.45</v>
      </c>
      <c r="L35" s="21">
        <f>+I35-H35</f>
        <v>15.830000000000002</v>
      </c>
      <c r="M35" s="21">
        <f>+J35-I35</f>
        <v>16.11</v>
      </c>
    </row>
    <row r="36" spans="1:13" ht="15">
      <c r="A36" s="23">
        <v>35</v>
      </c>
      <c r="B36" s="13">
        <v>30</v>
      </c>
      <c r="C36" s="13">
        <v>150644</v>
      </c>
      <c r="D36" s="21" t="s">
        <v>81</v>
      </c>
      <c r="E36" s="13">
        <v>1986</v>
      </c>
      <c r="F36" s="13" t="s">
        <v>10</v>
      </c>
      <c r="G36" s="13" t="s">
        <v>187</v>
      </c>
      <c r="H36" s="16">
        <v>21.22</v>
      </c>
      <c r="I36" s="32">
        <v>37.49</v>
      </c>
      <c r="J36" s="17">
        <v>53.62</v>
      </c>
      <c r="K36" s="21">
        <f>+H36</f>
        <v>21.22</v>
      </c>
      <c r="L36" s="21">
        <f>+I36-H36</f>
        <v>16.270000000000003</v>
      </c>
      <c r="M36" s="21">
        <f>+J36-I36</f>
        <v>16.129999999999995</v>
      </c>
    </row>
    <row r="37" spans="1:13" ht="15">
      <c r="A37" s="23">
        <v>36</v>
      </c>
      <c r="B37" s="13">
        <v>44</v>
      </c>
      <c r="C37" s="13">
        <v>300804</v>
      </c>
      <c r="D37" s="21" t="s">
        <v>96</v>
      </c>
      <c r="E37" s="13">
        <v>1977</v>
      </c>
      <c r="F37" s="13" t="s">
        <v>68</v>
      </c>
      <c r="G37" s="13" t="s">
        <v>165</v>
      </c>
      <c r="H37" s="16">
        <v>21.71</v>
      </c>
      <c r="I37" s="32">
        <v>37.37</v>
      </c>
      <c r="J37" s="17">
        <v>53.71</v>
      </c>
      <c r="K37" s="21">
        <f>+H37</f>
        <v>21.71</v>
      </c>
      <c r="L37" s="21">
        <f>+I37-H37</f>
        <v>15.659999999999997</v>
      </c>
      <c r="M37" s="21">
        <f>+J37-I37</f>
        <v>16.340000000000003</v>
      </c>
    </row>
    <row r="38" spans="1:13" ht="15">
      <c r="A38" s="23">
        <v>37</v>
      </c>
      <c r="B38" s="13">
        <v>54</v>
      </c>
      <c r="C38" s="13">
        <v>380292</v>
      </c>
      <c r="D38" s="21" t="s">
        <v>147</v>
      </c>
      <c r="E38" s="13">
        <v>1986</v>
      </c>
      <c r="F38" s="13" t="s">
        <v>80</v>
      </c>
      <c r="G38" s="13" t="s">
        <v>165</v>
      </c>
      <c r="H38" s="16">
        <v>21.8</v>
      </c>
      <c r="I38" s="32">
        <v>37.83</v>
      </c>
      <c r="J38" s="17">
        <v>53.76</v>
      </c>
      <c r="K38" s="21">
        <f>+H38</f>
        <v>21.8</v>
      </c>
      <c r="L38" s="21">
        <f>+I38-H38</f>
        <v>16.029999999999998</v>
      </c>
      <c r="M38" s="21">
        <f>+J38-I38</f>
        <v>15.93</v>
      </c>
    </row>
    <row r="39" spans="1:13" ht="15">
      <c r="A39" s="23">
        <v>38</v>
      </c>
      <c r="B39" s="13">
        <v>36</v>
      </c>
      <c r="C39" s="13">
        <v>102922</v>
      </c>
      <c r="D39" s="21" t="s">
        <v>144</v>
      </c>
      <c r="E39" s="13">
        <v>1984</v>
      </c>
      <c r="F39" s="13" t="s">
        <v>21</v>
      </c>
      <c r="G39" s="13" t="s">
        <v>170</v>
      </c>
      <c r="H39" s="16">
        <v>21.46</v>
      </c>
      <c r="I39" s="32">
        <v>37.8</v>
      </c>
      <c r="J39" s="17">
        <v>53.77</v>
      </c>
      <c r="K39" s="21">
        <f>+H39</f>
        <v>21.46</v>
      </c>
      <c r="L39" s="21">
        <f>+I39-H39</f>
        <v>16.339999999999996</v>
      </c>
      <c r="M39" s="21">
        <f>+J39-I39</f>
        <v>15.970000000000006</v>
      </c>
    </row>
    <row r="40" spans="1:13" ht="15">
      <c r="A40" s="23">
        <v>39</v>
      </c>
      <c r="B40" s="13">
        <v>26</v>
      </c>
      <c r="C40" s="13">
        <v>50931</v>
      </c>
      <c r="D40" s="21" t="s">
        <v>16</v>
      </c>
      <c r="E40" s="13">
        <v>1982</v>
      </c>
      <c r="F40" s="13" t="s">
        <v>12</v>
      </c>
      <c r="G40" s="13" t="s">
        <v>170</v>
      </c>
      <c r="H40" s="16">
        <v>21.45</v>
      </c>
      <c r="I40" s="32">
        <v>37.35</v>
      </c>
      <c r="J40" s="17">
        <v>53.79</v>
      </c>
      <c r="K40" s="21">
        <f>+H40</f>
        <v>21.45</v>
      </c>
      <c r="L40" s="21">
        <f>+I40-H40</f>
        <v>15.900000000000002</v>
      </c>
      <c r="M40" s="21">
        <f>+J40-I40</f>
        <v>16.439999999999998</v>
      </c>
    </row>
    <row r="41" spans="1:13" ht="15">
      <c r="A41" s="23">
        <v>40</v>
      </c>
      <c r="B41" s="13">
        <v>60</v>
      </c>
      <c r="C41" s="13">
        <v>192943</v>
      </c>
      <c r="D41" s="21" t="s">
        <v>536</v>
      </c>
      <c r="E41" s="13">
        <v>1985</v>
      </c>
      <c r="F41" s="13" t="s">
        <v>6</v>
      </c>
      <c r="G41" s="13" t="s">
        <v>194</v>
      </c>
      <c r="H41" s="16">
        <v>21.58</v>
      </c>
      <c r="I41" s="32">
        <v>37.57</v>
      </c>
      <c r="J41" s="17">
        <v>54.01</v>
      </c>
      <c r="K41" s="21">
        <f>+H41</f>
        <v>21.58</v>
      </c>
      <c r="L41" s="21">
        <f>+I41-H41</f>
        <v>15.990000000000002</v>
      </c>
      <c r="M41" s="21">
        <f>+J41-I41</f>
        <v>16.439999999999998</v>
      </c>
    </row>
    <row r="42" spans="1:13" ht="15">
      <c r="A42" s="23">
        <v>41</v>
      </c>
      <c r="B42" s="13">
        <v>31</v>
      </c>
      <c r="C42" s="13">
        <v>293006</v>
      </c>
      <c r="D42" s="21" t="s">
        <v>66</v>
      </c>
      <c r="E42" s="13">
        <v>1984</v>
      </c>
      <c r="F42" s="13" t="s">
        <v>25</v>
      </c>
      <c r="G42" s="13" t="s">
        <v>166</v>
      </c>
      <c r="H42" s="16">
        <v>21.17</v>
      </c>
      <c r="I42" s="32">
        <v>37.61</v>
      </c>
      <c r="J42" s="17">
        <v>54.45</v>
      </c>
      <c r="K42" s="21">
        <f>+H42</f>
        <v>21.17</v>
      </c>
      <c r="L42" s="21">
        <f>+I42-H42</f>
        <v>16.439999999999998</v>
      </c>
      <c r="M42" s="21">
        <f>+J42-I42</f>
        <v>16.840000000000003</v>
      </c>
    </row>
    <row r="43" spans="1:13" ht="15">
      <c r="A43" s="23">
        <v>42</v>
      </c>
      <c r="B43" s="13">
        <v>75</v>
      </c>
      <c r="C43" s="13">
        <v>30149</v>
      </c>
      <c r="D43" s="21" t="s">
        <v>237</v>
      </c>
      <c r="E43" s="13">
        <v>1980</v>
      </c>
      <c r="F43" s="13" t="s">
        <v>238</v>
      </c>
      <c r="G43" s="13"/>
      <c r="H43" s="16">
        <v>22.05</v>
      </c>
      <c r="I43" s="32">
        <v>38.3</v>
      </c>
      <c r="J43" s="17">
        <v>54.51</v>
      </c>
      <c r="K43" s="21">
        <f>+H43</f>
        <v>22.05</v>
      </c>
      <c r="L43" s="21">
        <f>+I43-H43</f>
        <v>16.249999999999996</v>
      </c>
      <c r="M43" s="21">
        <f>+J43-I43</f>
        <v>16.21</v>
      </c>
    </row>
    <row r="44" spans="1:13" ht="15">
      <c r="A44" s="23">
        <v>43</v>
      </c>
      <c r="B44" s="13">
        <v>65</v>
      </c>
      <c r="C44" s="13">
        <v>201896</v>
      </c>
      <c r="D44" s="21" t="s">
        <v>572</v>
      </c>
      <c r="E44" s="13">
        <v>1986</v>
      </c>
      <c r="F44" s="13" t="s">
        <v>38</v>
      </c>
      <c r="G44" s="13" t="s">
        <v>587</v>
      </c>
      <c r="H44" s="16">
        <v>22.09</v>
      </c>
      <c r="I44" s="32">
        <v>38.52</v>
      </c>
      <c r="J44" s="17">
        <v>54.59</v>
      </c>
      <c r="K44" s="21">
        <f>+H44</f>
        <v>22.09</v>
      </c>
      <c r="L44" s="21">
        <f>+I44-H44</f>
        <v>16.430000000000003</v>
      </c>
      <c r="M44" s="21">
        <f>+J44-I44</f>
        <v>16.07</v>
      </c>
    </row>
    <row r="45" spans="1:13" ht="15">
      <c r="A45" s="23">
        <v>44</v>
      </c>
      <c r="B45" s="13">
        <v>50</v>
      </c>
      <c r="C45" s="13">
        <v>534748</v>
      </c>
      <c r="D45" s="21" t="s">
        <v>534</v>
      </c>
      <c r="E45" s="13">
        <v>1984</v>
      </c>
      <c r="F45" s="13" t="s">
        <v>30</v>
      </c>
      <c r="G45" s="13" t="s">
        <v>587</v>
      </c>
      <c r="H45" s="1">
        <v>21.54</v>
      </c>
      <c r="I45" s="32">
        <v>38.36</v>
      </c>
      <c r="J45" s="17">
        <v>54.6</v>
      </c>
      <c r="K45" s="21">
        <f>+H45</f>
        <v>21.54</v>
      </c>
      <c r="L45" s="21">
        <f>+I45-H45</f>
        <v>16.82</v>
      </c>
      <c r="M45" s="21">
        <f>+J45-I45</f>
        <v>16.240000000000002</v>
      </c>
    </row>
    <row r="46" spans="1:13" ht="15">
      <c r="A46" s="23">
        <v>45</v>
      </c>
      <c r="B46" s="13">
        <v>71</v>
      </c>
      <c r="C46" s="13">
        <v>90047</v>
      </c>
      <c r="D46" s="21" t="s">
        <v>48</v>
      </c>
      <c r="E46" s="13">
        <v>1977</v>
      </c>
      <c r="F46" s="13" t="s">
        <v>4</v>
      </c>
      <c r="G46" s="13" t="s">
        <v>164</v>
      </c>
      <c r="H46" s="1">
        <v>22.14</v>
      </c>
      <c r="I46" s="32">
        <v>38.59</v>
      </c>
      <c r="J46" s="17">
        <v>54.93</v>
      </c>
      <c r="K46" s="21">
        <f>+H46</f>
        <v>22.14</v>
      </c>
      <c r="L46" s="21">
        <f>+I46-H46</f>
        <v>16.450000000000003</v>
      </c>
      <c r="M46" s="21">
        <f>+J46-I46</f>
        <v>16.339999999999996</v>
      </c>
    </row>
    <row r="47" spans="1:13" ht="15">
      <c r="A47" s="23">
        <v>46</v>
      </c>
      <c r="B47" s="13">
        <v>46</v>
      </c>
      <c r="C47" s="13">
        <v>102403</v>
      </c>
      <c r="D47" s="21" t="s">
        <v>133</v>
      </c>
      <c r="E47" s="13">
        <v>1982</v>
      </c>
      <c r="F47" s="13" t="s">
        <v>21</v>
      </c>
      <c r="G47" s="13" t="s">
        <v>170</v>
      </c>
      <c r="H47" s="1">
        <v>21.47</v>
      </c>
      <c r="I47" s="32">
        <v>37.69</v>
      </c>
      <c r="J47" s="17">
        <v>54.96</v>
      </c>
      <c r="K47" s="21">
        <f>+H47</f>
        <v>21.47</v>
      </c>
      <c r="L47" s="21">
        <f>+I47-H47</f>
        <v>16.22</v>
      </c>
      <c r="M47" s="21">
        <f>+J47-I47</f>
        <v>17.270000000000003</v>
      </c>
    </row>
    <row r="48" spans="1:13" ht="15">
      <c r="A48" s="23">
        <v>47</v>
      </c>
      <c r="B48" s="13">
        <v>80</v>
      </c>
      <c r="C48" s="13">
        <v>380291</v>
      </c>
      <c r="D48" s="21" t="s">
        <v>223</v>
      </c>
      <c r="E48" s="13">
        <v>1986</v>
      </c>
      <c r="F48" s="13" t="s">
        <v>80</v>
      </c>
      <c r="G48" s="13"/>
      <c r="H48" s="1">
        <v>22.43</v>
      </c>
      <c r="I48" s="32">
        <v>39.05</v>
      </c>
      <c r="J48" s="17">
        <v>55.11</v>
      </c>
      <c r="K48" s="21">
        <f>+H48</f>
        <v>22.43</v>
      </c>
      <c r="L48" s="21">
        <f>+I48-H48</f>
        <v>16.619999999999997</v>
      </c>
      <c r="M48" s="21">
        <f>+J48-I48</f>
        <v>16.060000000000002</v>
      </c>
    </row>
    <row r="49" spans="1:13" ht="15">
      <c r="A49" s="23">
        <v>48</v>
      </c>
      <c r="B49" s="13">
        <v>59</v>
      </c>
      <c r="C49" s="13">
        <v>480736</v>
      </c>
      <c r="D49" s="21" t="s">
        <v>225</v>
      </c>
      <c r="E49" s="13">
        <v>1984</v>
      </c>
      <c r="F49" s="13" t="s">
        <v>62</v>
      </c>
      <c r="G49" s="13" t="s">
        <v>170</v>
      </c>
      <c r="H49" s="1">
        <v>23.09</v>
      </c>
      <c r="I49" s="32">
        <v>39.38</v>
      </c>
      <c r="J49" s="17">
        <v>55.33</v>
      </c>
      <c r="K49" s="21">
        <f>+H49</f>
        <v>23.09</v>
      </c>
      <c r="L49" s="21">
        <f>+I49-H49</f>
        <v>16.290000000000003</v>
      </c>
      <c r="M49" s="21">
        <f>+J49-I49</f>
        <v>15.949999999999996</v>
      </c>
    </row>
    <row r="50" spans="1:13" ht="15">
      <c r="A50" s="23">
        <v>49</v>
      </c>
      <c r="B50" s="13">
        <v>73</v>
      </c>
      <c r="C50" s="13">
        <v>194364</v>
      </c>
      <c r="D50" s="21" t="s">
        <v>491</v>
      </c>
      <c r="E50" s="13">
        <v>1991</v>
      </c>
      <c r="F50" s="13" t="s">
        <v>6</v>
      </c>
      <c r="G50" s="13" t="s">
        <v>194</v>
      </c>
      <c r="H50" s="1">
        <v>22.1</v>
      </c>
      <c r="I50" s="32">
        <v>39</v>
      </c>
      <c r="J50" s="17">
        <v>55.96</v>
      </c>
      <c r="K50" s="21">
        <f>+H50</f>
        <v>22.1</v>
      </c>
      <c r="L50" s="21">
        <f>+I50-H50</f>
        <v>16.9</v>
      </c>
      <c r="M50" s="21">
        <f>+J50-I50</f>
        <v>16.96</v>
      </c>
    </row>
    <row r="51" spans="1:13" ht="15">
      <c r="A51" s="23">
        <v>50</v>
      </c>
      <c r="B51" s="13">
        <v>77</v>
      </c>
      <c r="C51" s="13">
        <v>481006</v>
      </c>
      <c r="D51" s="21" t="s">
        <v>148</v>
      </c>
      <c r="E51" s="13">
        <v>1988</v>
      </c>
      <c r="F51" s="13" t="s">
        <v>62</v>
      </c>
      <c r="G51" s="13" t="s">
        <v>166</v>
      </c>
      <c r="H51" s="1">
        <v>23.36</v>
      </c>
      <c r="I51" s="32">
        <v>40.32</v>
      </c>
      <c r="J51" s="17">
        <v>56.8</v>
      </c>
      <c r="K51" s="21">
        <f>+H51</f>
        <v>23.36</v>
      </c>
      <c r="L51" s="21">
        <f>+I51-H51</f>
        <v>16.96</v>
      </c>
      <c r="M51" s="21">
        <f>+J51-I51</f>
        <v>16.479999999999997</v>
      </c>
    </row>
    <row r="52" spans="1:13" ht="15">
      <c r="A52" s="23">
        <v>51</v>
      </c>
      <c r="B52" s="13">
        <v>82</v>
      </c>
      <c r="C52" s="13">
        <v>750088</v>
      </c>
      <c r="D52" s="22" t="s">
        <v>577</v>
      </c>
      <c r="E52" s="13">
        <v>1989</v>
      </c>
      <c r="F52" s="13" t="s">
        <v>578</v>
      </c>
      <c r="G52" s="13"/>
      <c r="H52" s="1">
        <v>22.93</v>
      </c>
      <c r="I52" s="10">
        <v>40.98</v>
      </c>
      <c r="J52" s="17">
        <v>59.43</v>
      </c>
      <c r="K52" s="21">
        <f>+H52</f>
        <v>22.93</v>
      </c>
      <c r="L52" s="21">
        <f>+I52-H52</f>
        <v>18.049999999999997</v>
      </c>
      <c r="M52" s="21">
        <f>+J52-I52</f>
        <v>18.450000000000003</v>
      </c>
    </row>
    <row r="53" spans="1:11" ht="15">
      <c r="A53" s="23">
        <v>52</v>
      </c>
      <c r="B53" s="13">
        <v>3</v>
      </c>
      <c r="C53" s="13">
        <v>380260</v>
      </c>
      <c r="D53" s="21" t="s">
        <v>79</v>
      </c>
      <c r="E53" s="13">
        <v>1979</v>
      </c>
      <c r="F53" s="13" t="s">
        <v>80</v>
      </c>
      <c r="G53" s="13" t="s">
        <v>170</v>
      </c>
      <c r="H53" s="1">
        <v>20.85</v>
      </c>
      <c r="I53" s="32">
        <v>65.34</v>
      </c>
      <c r="J53" s="17">
        <v>80.9</v>
      </c>
      <c r="K53" s="21">
        <f>+H53</f>
        <v>20.85</v>
      </c>
    </row>
    <row r="54" spans="1:10" ht="15">
      <c r="A54" s="16" t="s">
        <v>15</v>
      </c>
      <c r="B54" s="13">
        <v>15</v>
      </c>
      <c r="C54" s="13">
        <v>53831</v>
      </c>
      <c r="D54" s="21" t="s">
        <v>61</v>
      </c>
      <c r="E54" s="13">
        <v>1989</v>
      </c>
      <c r="F54" s="13" t="s">
        <v>12</v>
      </c>
      <c r="G54" s="13" t="s">
        <v>165</v>
      </c>
      <c r="I54" s="32"/>
      <c r="J54" s="17" t="s">
        <v>586</v>
      </c>
    </row>
    <row r="55" spans="1:12" ht="15">
      <c r="A55" s="16" t="s">
        <v>15</v>
      </c>
      <c r="B55" s="13">
        <v>16</v>
      </c>
      <c r="C55" s="13">
        <v>534562</v>
      </c>
      <c r="D55" s="21" t="s">
        <v>89</v>
      </c>
      <c r="E55" s="13">
        <v>1984</v>
      </c>
      <c r="F55" s="13" t="s">
        <v>30</v>
      </c>
      <c r="G55" s="13" t="s">
        <v>166</v>
      </c>
      <c r="H55" s="16">
        <v>20.63</v>
      </c>
      <c r="I55" s="32">
        <v>36.62</v>
      </c>
      <c r="J55" s="17" t="s">
        <v>586</v>
      </c>
      <c r="K55" s="21">
        <f>+H55</f>
        <v>20.63</v>
      </c>
      <c r="L55" s="21">
        <f>+I55-H55</f>
        <v>15.989999999999998</v>
      </c>
    </row>
    <row r="56" spans="1:12" ht="15">
      <c r="A56" s="16" t="s">
        <v>15</v>
      </c>
      <c r="B56" s="13">
        <v>22</v>
      </c>
      <c r="C56" s="13">
        <v>511127</v>
      </c>
      <c r="D56" s="21" t="s">
        <v>49</v>
      </c>
      <c r="E56" s="13">
        <v>1984</v>
      </c>
      <c r="F56" s="13" t="s">
        <v>19</v>
      </c>
      <c r="G56" s="13" t="s">
        <v>170</v>
      </c>
      <c r="H56" s="1">
        <v>20.8</v>
      </c>
      <c r="I56" s="32">
        <v>36.38</v>
      </c>
      <c r="J56" s="17" t="s">
        <v>586</v>
      </c>
      <c r="K56" s="21">
        <f>+H56</f>
        <v>20.8</v>
      </c>
      <c r="L56" s="21">
        <f>+I56-H56</f>
        <v>15.580000000000002</v>
      </c>
    </row>
    <row r="57" spans="1:10" ht="15">
      <c r="A57" s="16" t="s">
        <v>15</v>
      </c>
      <c r="B57" s="13">
        <v>32</v>
      </c>
      <c r="C57" s="13">
        <v>50547</v>
      </c>
      <c r="D57" s="21" t="s">
        <v>131</v>
      </c>
      <c r="E57" s="13">
        <v>1977</v>
      </c>
      <c r="F57" s="13" t="s">
        <v>12</v>
      </c>
      <c r="G57" s="13" t="s">
        <v>168</v>
      </c>
      <c r="I57" s="32"/>
      <c r="J57" s="17" t="s">
        <v>586</v>
      </c>
    </row>
    <row r="58" spans="1:12" ht="15.75" customHeight="1">
      <c r="A58" s="16" t="s">
        <v>15</v>
      </c>
      <c r="B58" s="13">
        <v>39</v>
      </c>
      <c r="C58" s="13">
        <v>150398</v>
      </c>
      <c r="D58" s="13" t="s">
        <v>301</v>
      </c>
      <c r="E58" s="13">
        <v>1980</v>
      </c>
      <c r="F58" s="13" t="s">
        <v>10</v>
      </c>
      <c r="G58" s="13" t="s">
        <v>187</v>
      </c>
      <c r="H58" s="1">
        <v>21.34</v>
      </c>
      <c r="I58" s="32">
        <v>37.73</v>
      </c>
      <c r="J58" s="17" t="s">
        <v>586</v>
      </c>
      <c r="K58" s="21">
        <f>+H58</f>
        <v>21.34</v>
      </c>
      <c r="L58" s="21">
        <f>+I58-H58</f>
        <v>16.389999999999997</v>
      </c>
    </row>
    <row r="59" spans="1:10" ht="15.75" customHeight="1">
      <c r="A59" s="16" t="s">
        <v>15</v>
      </c>
      <c r="B59" s="13">
        <v>42</v>
      </c>
      <c r="C59" s="13">
        <v>301709</v>
      </c>
      <c r="D59" s="21" t="s">
        <v>145</v>
      </c>
      <c r="E59" s="13">
        <v>1983</v>
      </c>
      <c r="F59" s="13" t="s">
        <v>68</v>
      </c>
      <c r="G59" s="13" t="s">
        <v>569</v>
      </c>
      <c r="I59" s="32"/>
      <c r="J59" s="17" t="s">
        <v>586</v>
      </c>
    </row>
    <row r="60" spans="1:11" ht="15">
      <c r="A60" s="16" t="s">
        <v>15</v>
      </c>
      <c r="B60" s="13">
        <v>48</v>
      </c>
      <c r="C60" s="13">
        <v>193347</v>
      </c>
      <c r="D60" s="21" t="s">
        <v>533</v>
      </c>
      <c r="E60" s="13">
        <v>1986</v>
      </c>
      <c r="F60" s="13" t="s">
        <v>6</v>
      </c>
      <c r="G60" s="13" t="s">
        <v>166</v>
      </c>
      <c r="H60" s="1">
        <v>21.39</v>
      </c>
      <c r="I60" s="32"/>
      <c r="J60" s="17" t="s">
        <v>586</v>
      </c>
      <c r="K60" s="21">
        <f>+H60</f>
        <v>21.39</v>
      </c>
    </row>
    <row r="61" spans="1:11" ht="15">
      <c r="A61" s="16" t="s">
        <v>15</v>
      </c>
      <c r="B61" s="13">
        <v>49</v>
      </c>
      <c r="C61" s="13">
        <v>534959</v>
      </c>
      <c r="D61" s="21" t="s">
        <v>72</v>
      </c>
      <c r="E61" s="13">
        <v>1985</v>
      </c>
      <c r="F61" s="13" t="s">
        <v>30</v>
      </c>
      <c r="G61" s="13" t="s">
        <v>170</v>
      </c>
      <c r="H61" s="1">
        <v>22.37</v>
      </c>
      <c r="I61" s="32"/>
      <c r="J61" s="17" t="s">
        <v>586</v>
      </c>
      <c r="K61" s="21">
        <f>+H61</f>
        <v>22.37</v>
      </c>
    </row>
    <row r="62" spans="1:11" ht="15">
      <c r="A62" s="16" t="s">
        <v>15</v>
      </c>
      <c r="B62" s="13">
        <v>53</v>
      </c>
      <c r="C62" s="13">
        <v>534508</v>
      </c>
      <c r="D62" s="21" t="s">
        <v>535</v>
      </c>
      <c r="E62" s="13">
        <v>1984</v>
      </c>
      <c r="F62" s="13" t="s">
        <v>30</v>
      </c>
      <c r="G62" s="13"/>
      <c r="H62" s="1">
        <v>21.33</v>
      </c>
      <c r="I62" s="32"/>
      <c r="J62" s="17" t="s">
        <v>586</v>
      </c>
      <c r="K62" s="21">
        <f>+H62</f>
        <v>21.33</v>
      </c>
    </row>
    <row r="63" spans="1:11" ht="15">
      <c r="A63" s="16" t="s">
        <v>15</v>
      </c>
      <c r="B63" s="13">
        <v>55</v>
      </c>
      <c r="C63" s="13">
        <v>293797</v>
      </c>
      <c r="D63" s="21" t="s">
        <v>53</v>
      </c>
      <c r="E63" s="13">
        <v>1986</v>
      </c>
      <c r="F63" s="13" t="s">
        <v>25</v>
      </c>
      <c r="G63" s="13" t="s">
        <v>587</v>
      </c>
      <c r="H63" s="1">
        <v>20.98</v>
      </c>
      <c r="J63" s="17" t="s">
        <v>586</v>
      </c>
      <c r="K63" s="21">
        <f>+H63</f>
        <v>20.98</v>
      </c>
    </row>
    <row r="64" spans="1:10" ht="15">
      <c r="A64" s="16" t="s">
        <v>15</v>
      </c>
      <c r="B64" s="13">
        <v>56</v>
      </c>
      <c r="C64" s="13">
        <v>380290</v>
      </c>
      <c r="D64" s="21" t="s">
        <v>124</v>
      </c>
      <c r="E64" s="13">
        <v>1985</v>
      </c>
      <c r="F64" s="13" t="s">
        <v>80</v>
      </c>
      <c r="G64" s="13" t="s">
        <v>170</v>
      </c>
      <c r="H64" s="16"/>
      <c r="I64" s="32"/>
      <c r="J64" s="17" t="s">
        <v>586</v>
      </c>
    </row>
    <row r="65" spans="1:10" ht="15">
      <c r="A65" s="16" t="s">
        <v>15</v>
      </c>
      <c r="B65" s="13">
        <v>57</v>
      </c>
      <c r="C65" s="13">
        <v>50824</v>
      </c>
      <c r="D65" s="21" t="s">
        <v>41</v>
      </c>
      <c r="E65" s="13">
        <v>1981</v>
      </c>
      <c r="F65" s="13" t="s">
        <v>12</v>
      </c>
      <c r="G65" s="13" t="s">
        <v>587</v>
      </c>
      <c r="J65" s="17" t="s">
        <v>586</v>
      </c>
    </row>
    <row r="66" spans="1:12" ht="15">
      <c r="A66" s="16" t="s">
        <v>15</v>
      </c>
      <c r="B66" s="13">
        <v>61</v>
      </c>
      <c r="C66" s="13">
        <v>511217</v>
      </c>
      <c r="D66" s="21" t="s">
        <v>570</v>
      </c>
      <c r="E66" s="13">
        <v>1985</v>
      </c>
      <c r="F66" s="13" t="s">
        <v>19</v>
      </c>
      <c r="G66" s="13"/>
      <c r="H66" s="1">
        <v>21.86</v>
      </c>
      <c r="I66" s="32">
        <v>38.08</v>
      </c>
      <c r="J66" s="17" t="s">
        <v>586</v>
      </c>
      <c r="K66" s="21">
        <f>+H66</f>
        <v>21.86</v>
      </c>
      <c r="L66" s="21">
        <f>+I66-H66</f>
        <v>16.22</v>
      </c>
    </row>
    <row r="67" spans="1:11" ht="15">
      <c r="A67" s="16" t="s">
        <v>15</v>
      </c>
      <c r="B67" s="13">
        <v>64</v>
      </c>
      <c r="C67" s="13">
        <v>201422</v>
      </c>
      <c r="D67" s="21" t="s">
        <v>77</v>
      </c>
      <c r="E67" s="13">
        <v>1981</v>
      </c>
      <c r="F67" s="13" t="s">
        <v>38</v>
      </c>
      <c r="G67" s="13" t="s">
        <v>571</v>
      </c>
      <c r="H67" s="1">
        <v>21.31</v>
      </c>
      <c r="I67" s="32"/>
      <c r="J67" s="17" t="s">
        <v>586</v>
      </c>
      <c r="K67" s="21">
        <f>+H67</f>
        <v>21.31</v>
      </c>
    </row>
    <row r="68" spans="1:10" ht="15">
      <c r="A68" s="16" t="s">
        <v>15</v>
      </c>
      <c r="B68" s="13">
        <v>66</v>
      </c>
      <c r="C68" s="13">
        <v>511174</v>
      </c>
      <c r="D68" s="21" t="s">
        <v>143</v>
      </c>
      <c r="E68" s="13">
        <v>1984</v>
      </c>
      <c r="F68" s="13" t="s">
        <v>19</v>
      </c>
      <c r="G68" s="13" t="s">
        <v>588</v>
      </c>
      <c r="I68" s="32"/>
      <c r="J68" s="17" t="s">
        <v>586</v>
      </c>
    </row>
    <row r="69" spans="1:14" s="13" customFormat="1" ht="15">
      <c r="A69" s="16" t="s">
        <v>15</v>
      </c>
      <c r="B69" s="13">
        <v>67</v>
      </c>
      <c r="C69" s="13">
        <v>302982</v>
      </c>
      <c r="D69" s="21" t="s">
        <v>573</v>
      </c>
      <c r="E69" s="13">
        <v>1988</v>
      </c>
      <c r="F69" s="13" t="s">
        <v>68</v>
      </c>
      <c r="H69" s="1"/>
      <c r="I69" s="32"/>
      <c r="J69" s="17" t="s">
        <v>586</v>
      </c>
      <c r="K69" s="21"/>
      <c r="L69" s="21"/>
      <c r="M69" s="21"/>
      <c r="N69" s="21"/>
    </row>
    <row r="70" spans="1:11" ht="15">
      <c r="A70" s="16" t="s">
        <v>15</v>
      </c>
      <c r="B70" s="13">
        <v>68</v>
      </c>
      <c r="C70" s="13">
        <v>180570</v>
      </c>
      <c r="D70" s="21" t="s">
        <v>119</v>
      </c>
      <c r="E70" s="13">
        <v>1989</v>
      </c>
      <c r="F70" s="13" t="s">
        <v>86</v>
      </c>
      <c r="G70" s="13" t="s">
        <v>165</v>
      </c>
      <c r="H70" s="1">
        <v>21.82</v>
      </c>
      <c r="J70" s="17" t="s">
        <v>586</v>
      </c>
      <c r="K70" s="21">
        <f>+H70</f>
        <v>21.82</v>
      </c>
    </row>
    <row r="71" spans="1:12" ht="15">
      <c r="A71" s="16" t="s">
        <v>15</v>
      </c>
      <c r="B71" s="13">
        <v>69</v>
      </c>
      <c r="C71" s="13">
        <v>53898</v>
      </c>
      <c r="D71" s="22" t="s">
        <v>585</v>
      </c>
      <c r="E71" s="13">
        <v>1990</v>
      </c>
      <c r="F71" s="13" t="s">
        <v>12</v>
      </c>
      <c r="G71" s="13" t="s">
        <v>170</v>
      </c>
      <c r="H71" s="1">
        <v>21.26</v>
      </c>
      <c r="I71" s="32">
        <v>36.98</v>
      </c>
      <c r="J71" s="17" t="s">
        <v>586</v>
      </c>
      <c r="K71" s="21">
        <f>+H71</f>
        <v>21.26</v>
      </c>
      <c r="L71" s="21">
        <f>+I71-H71</f>
        <v>15.719999999999995</v>
      </c>
    </row>
    <row r="72" spans="1:10" ht="15">
      <c r="A72" s="16" t="s">
        <v>15</v>
      </c>
      <c r="B72" s="13">
        <v>70</v>
      </c>
      <c r="C72" s="13">
        <v>220689</v>
      </c>
      <c r="D72" s="21" t="s">
        <v>538</v>
      </c>
      <c r="E72" s="13">
        <v>1986</v>
      </c>
      <c r="F72" s="13" t="s">
        <v>14</v>
      </c>
      <c r="G72" s="13"/>
      <c r="I72" s="32"/>
      <c r="J72" s="17" t="s">
        <v>586</v>
      </c>
    </row>
    <row r="73" spans="1:11" ht="15">
      <c r="A73" s="16" t="s">
        <v>15</v>
      </c>
      <c r="B73" s="13">
        <v>72</v>
      </c>
      <c r="C73" s="13">
        <v>910001</v>
      </c>
      <c r="D73" s="21" t="s">
        <v>120</v>
      </c>
      <c r="E73" s="13">
        <v>1983</v>
      </c>
      <c r="F73" s="13" t="s">
        <v>65</v>
      </c>
      <c r="G73" s="13" t="s">
        <v>166</v>
      </c>
      <c r="H73" s="1">
        <v>22.18</v>
      </c>
      <c r="I73" s="32"/>
      <c r="J73" s="17" t="s">
        <v>586</v>
      </c>
      <c r="K73" s="21">
        <f>+H73</f>
        <v>22.18</v>
      </c>
    </row>
    <row r="74" spans="1:11" ht="15">
      <c r="A74" s="16" t="s">
        <v>15</v>
      </c>
      <c r="B74" s="13">
        <v>74</v>
      </c>
      <c r="C74" s="13">
        <v>380296</v>
      </c>
      <c r="D74" s="21" t="s">
        <v>574</v>
      </c>
      <c r="E74" s="13">
        <v>1987</v>
      </c>
      <c r="F74" s="13" t="s">
        <v>80</v>
      </c>
      <c r="G74" s="13"/>
      <c r="H74" s="1">
        <v>22.36</v>
      </c>
      <c r="I74" s="32"/>
      <c r="J74" s="17" t="s">
        <v>586</v>
      </c>
      <c r="K74" s="21">
        <f>+H74</f>
        <v>22.36</v>
      </c>
    </row>
    <row r="75" spans="1:11" ht="15">
      <c r="A75" s="16" t="s">
        <v>15</v>
      </c>
      <c r="B75" s="13">
        <v>76</v>
      </c>
      <c r="C75" s="13">
        <v>230080</v>
      </c>
      <c r="D75" s="21" t="s">
        <v>575</v>
      </c>
      <c r="E75" s="13">
        <v>1978</v>
      </c>
      <c r="F75" s="13" t="s">
        <v>576</v>
      </c>
      <c r="G75" s="13" t="s">
        <v>166</v>
      </c>
      <c r="H75" s="1">
        <v>22.08</v>
      </c>
      <c r="I75" s="32"/>
      <c r="J75" s="17" t="s">
        <v>586</v>
      </c>
      <c r="K75" s="21">
        <f>+H75</f>
        <v>22.08</v>
      </c>
    </row>
    <row r="76" spans="1:11" ht="15">
      <c r="A76" s="16" t="s">
        <v>15</v>
      </c>
      <c r="B76" s="13">
        <v>78</v>
      </c>
      <c r="C76" s="13">
        <v>60160</v>
      </c>
      <c r="D76" s="21" t="s">
        <v>539</v>
      </c>
      <c r="E76" s="13">
        <v>1989</v>
      </c>
      <c r="F76" s="13" t="s">
        <v>242</v>
      </c>
      <c r="G76" s="13"/>
      <c r="H76" s="16">
        <v>22.77</v>
      </c>
      <c r="I76" s="32"/>
      <c r="J76" s="17" t="s">
        <v>586</v>
      </c>
      <c r="K76" s="21">
        <f>+H76</f>
        <v>22.77</v>
      </c>
    </row>
    <row r="77" spans="1:11" ht="15">
      <c r="A77" s="16" t="s">
        <v>15</v>
      </c>
      <c r="B77" s="13">
        <v>79</v>
      </c>
      <c r="C77" s="13">
        <v>700808</v>
      </c>
      <c r="D77" s="22" t="s">
        <v>584</v>
      </c>
      <c r="E77" s="13">
        <v>1988</v>
      </c>
      <c r="F77" s="13" t="s">
        <v>7</v>
      </c>
      <c r="G77" s="13" t="s">
        <v>164</v>
      </c>
      <c r="H77" s="1">
        <v>22.13</v>
      </c>
      <c r="J77" s="17" t="s">
        <v>586</v>
      </c>
      <c r="K77" s="21">
        <f>+H77</f>
        <v>22.13</v>
      </c>
    </row>
    <row r="78" spans="1:10" ht="15">
      <c r="A78" s="16" t="s">
        <v>15</v>
      </c>
      <c r="B78" s="13">
        <v>81</v>
      </c>
      <c r="C78" s="13">
        <v>430387</v>
      </c>
      <c r="D78" s="21" t="s">
        <v>495</v>
      </c>
      <c r="E78" s="13">
        <v>1987</v>
      </c>
      <c r="F78" s="13" t="s">
        <v>76</v>
      </c>
      <c r="G78" s="13"/>
      <c r="J78" s="17" t="s">
        <v>586</v>
      </c>
    </row>
    <row r="79" spans="1:11" ht="15">
      <c r="A79" s="16" t="s">
        <v>15</v>
      </c>
      <c r="B79" s="13">
        <v>83</v>
      </c>
      <c r="C79" s="13">
        <v>710311</v>
      </c>
      <c r="D79" s="22" t="s">
        <v>583</v>
      </c>
      <c r="E79" s="13">
        <v>1990</v>
      </c>
      <c r="F79" s="13" t="s">
        <v>547</v>
      </c>
      <c r="G79" s="13"/>
      <c r="H79" s="1">
        <v>22.58</v>
      </c>
      <c r="J79" s="17" t="s">
        <v>586</v>
      </c>
      <c r="K79" s="21">
        <f>+H79</f>
        <v>22.58</v>
      </c>
    </row>
    <row r="80" spans="1:13" ht="15">
      <c r="A80" s="16" t="s">
        <v>17</v>
      </c>
      <c r="B80" s="13">
        <v>5</v>
      </c>
      <c r="C80" s="13">
        <v>50624</v>
      </c>
      <c r="D80" s="21" t="s">
        <v>109</v>
      </c>
      <c r="E80" s="13">
        <v>1978</v>
      </c>
      <c r="F80" s="13" t="s">
        <v>12</v>
      </c>
      <c r="G80" s="13" t="s">
        <v>587</v>
      </c>
      <c r="H80" s="1">
        <v>20.69</v>
      </c>
      <c r="I80" s="32">
        <v>36.11</v>
      </c>
      <c r="J80" s="44">
        <v>51.96</v>
      </c>
      <c r="K80" s="21">
        <f>+H80</f>
        <v>20.69</v>
      </c>
      <c r="L80" s="21">
        <f>+I80-H80</f>
        <v>15.419999999999998</v>
      </c>
      <c r="M80" s="21">
        <f>+J80-I80</f>
        <v>15.850000000000001</v>
      </c>
    </row>
    <row r="81" spans="1:14" s="13" customFormat="1" ht="15">
      <c r="A81" s="16" t="s">
        <v>17</v>
      </c>
      <c r="B81" s="13">
        <v>13</v>
      </c>
      <c r="C81" s="13">
        <v>290732</v>
      </c>
      <c r="D81" s="21" t="s">
        <v>137</v>
      </c>
      <c r="E81" s="13">
        <v>1978</v>
      </c>
      <c r="F81" s="13" t="s">
        <v>25</v>
      </c>
      <c r="G81" s="13" t="s">
        <v>179</v>
      </c>
      <c r="H81" s="1">
        <v>20.82</v>
      </c>
      <c r="I81" s="32">
        <v>36.35</v>
      </c>
      <c r="J81" s="44">
        <v>53.16</v>
      </c>
      <c r="K81" s="21">
        <f>+H81</f>
        <v>20.82</v>
      </c>
      <c r="L81" s="21">
        <f>+I81-H81</f>
        <v>15.530000000000001</v>
      </c>
      <c r="M81" s="21">
        <f>+J81-I81</f>
        <v>16.809999999999995</v>
      </c>
      <c r="N81" s="21"/>
    </row>
    <row r="82" spans="1:12" ht="15">
      <c r="A82" s="16" t="s">
        <v>17</v>
      </c>
      <c r="B82" s="13">
        <v>24</v>
      </c>
      <c r="C82" s="13">
        <v>50981</v>
      </c>
      <c r="D82" s="21" t="s">
        <v>63</v>
      </c>
      <c r="E82" s="13">
        <v>1983</v>
      </c>
      <c r="F82" s="13" t="s">
        <v>12</v>
      </c>
      <c r="G82" s="13" t="s">
        <v>556</v>
      </c>
      <c r="H82" s="1">
        <v>21.12</v>
      </c>
      <c r="I82" s="32">
        <v>36.76</v>
      </c>
      <c r="J82" s="44" t="s">
        <v>302</v>
      </c>
      <c r="K82" s="21">
        <f>+H82</f>
        <v>21.12</v>
      </c>
      <c r="L82" s="21">
        <f>+I82-H82</f>
        <v>15.639999999999997</v>
      </c>
    </row>
    <row r="83" spans="1:13" ht="15">
      <c r="A83" s="16" t="s">
        <v>17</v>
      </c>
      <c r="B83" s="13">
        <v>40</v>
      </c>
      <c r="C83" s="13">
        <v>191640</v>
      </c>
      <c r="D83" s="21" t="s">
        <v>5</v>
      </c>
      <c r="E83" s="13">
        <v>1980</v>
      </c>
      <c r="F83" s="13" t="s">
        <v>6</v>
      </c>
      <c r="G83" s="13" t="s">
        <v>170</v>
      </c>
      <c r="H83" s="1">
        <v>21.38</v>
      </c>
      <c r="I83" s="32">
        <v>37.19</v>
      </c>
      <c r="J83" s="44">
        <v>53.92</v>
      </c>
      <c r="K83" s="21">
        <f>+H83</f>
        <v>21.38</v>
      </c>
      <c r="L83" s="21">
        <f>+I83-H83</f>
        <v>15.809999999999999</v>
      </c>
      <c r="M83" s="21">
        <f>+J83-I83</f>
        <v>16.730000000000004</v>
      </c>
    </row>
    <row r="84" spans="1:13" ht="15">
      <c r="A84" s="16" t="s">
        <v>17</v>
      </c>
      <c r="B84" s="13">
        <v>51</v>
      </c>
      <c r="C84" s="13">
        <v>180292</v>
      </c>
      <c r="D84" s="21" t="s">
        <v>85</v>
      </c>
      <c r="E84" s="13">
        <v>1978</v>
      </c>
      <c r="F84" s="13" t="s">
        <v>86</v>
      </c>
      <c r="G84" s="13" t="s">
        <v>165</v>
      </c>
      <c r="H84" s="1">
        <v>21.29</v>
      </c>
      <c r="I84" s="32">
        <v>37.07</v>
      </c>
      <c r="J84" s="44">
        <v>57.35</v>
      </c>
      <c r="K84" s="21">
        <f>+H84</f>
        <v>21.29</v>
      </c>
      <c r="L84" s="21">
        <f>+I84-H84</f>
        <v>15.780000000000001</v>
      </c>
      <c r="M84" s="21">
        <f>+J84-I84</f>
        <v>20.28</v>
      </c>
    </row>
    <row r="85" spans="1:14" s="13" customFormat="1" ht="15">
      <c r="A85" s="36"/>
      <c r="D85" s="21"/>
      <c r="H85" s="16"/>
      <c r="I85" s="10"/>
      <c r="J85" s="17"/>
      <c r="K85" s="21"/>
      <c r="L85" s="21"/>
      <c r="M85" s="21"/>
      <c r="N85" s="21"/>
    </row>
    <row r="86" spans="1:5" ht="15">
      <c r="A86" s="10"/>
      <c r="B86" s="40" t="s">
        <v>243</v>
      </c>
      <c r="C86" s="40"/>
      <c r="D86" s="12" t="s">
        <v>579</v>
      </c>
      <c r="E86" s="9" t="s">
        <v>580</v>
      </c>
    </row>
  </sheetData>
  <sheetProtection/>
  <mergeCells count="1">
    <mergeCell ref="B86:C8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8" bestFit="1" customWidth="1"/>
    <col min="2" max="2" width="5.8515625" style="36" customWidth="1"/>
    <col min="3" max="3" width="3.8515625" style="13" bestFit="1" customWidth="1"/>
    <col min="4" max="4" width="8.57421875" style="13" bestFit="1" customWidth="1"/>
    <col min="5" max="5" width="30.28125" style="21" bestFit="1" customWidth="1"/>
    <col min="6" max="6" width="5.00390625" style="13" bestFit="1" customWidth="1"/>
    <col min="7" max="7" width="9.140625" style="13" customWidth="1"/>
    <col min="8" max="8" width="10.28125" style="13" bestFit="1" customWidth="1"/>
    <col min="9" max="9" width="9.140625" style="16" customWidth="1"/>
    <col min="10" max="10" width="9.140625" style="10" customWidth="1"/>
    <col min="11" max="11" width="9.140625" style="36" customWidth="1"/>
    <col min="12" max="12" width="9.140625" style="17" customWidth="1"/>
    <col min="13" max="15" width="9.140625" style="21" customWidth="1"/>
    <col min="16" max="16" width="9.140625" style="11" customWidth="1"/>
    <col min="17" max="17" width="9.140625" style="17" customWidth="1"/>
    <col min="18" max="16384" width="9.140625" style="13" customWidth="1"/>
  </cols>
  <sheetData>
    <row r="1" spans="1:18" s="3" customFormat="1" ht="15.75" thickBot="1">
      <c r="A1" s="25" t="s">
        <v>150</v>
      </c>
      <c r="B1" s="3" t="s">
        <v>528</v>
      </c>
      <c r="C1" s="3" t="s">
        <v>151</v>
      </c>
      <c r="D1" s="3" t="s">
        <v>152</v>
      </c>
      <c r="E1" s="5" t="s">
        <v>153</v>
      </c>
      <c r="F1" s="3" t="s">
        <v>154</v>
      </c>
      <c r="G1" s="3" t="s">
        <v>155</v>
      </c>
      <c r="H1" s="3" t="s">
        <v>156</v>
      </c>
      <c r="I1" s="25" t="s">
        <v>527</v>
      </c>
      <c r="J1" s="5" t="s">
        <v>157</v>
      </c>
      <c r="K1" s="5" t="s">
        <v>158</v>
      </c>
      <c r="L1" s="20" t="s">
        <v>526</v>
      </c>
      <c r="M1" s="5" t="s">
        <v>160</v>
      </c>
      <c r="N1" s="5" t="s">
        <v>161</v>
      </c>
      <c r="O1" s="5" t="s">
        <v>162</v>
      </c>
      <c r="P1" s="37" t="s">
        <v>529</v>
      </c>
      <c r="Q1" s="8"/>
      <c r="R1" s="7" t="s">
        <v>163</v>
      </c>
    </row>
    <row r="2" spans="1:17" ht="15.75" thickTop="1">
      <c r="A2" s="18">
        <v>1</v>
      </c>
      <c r="B2" s="13">
        <v>2</v>
      </c>
      <c r="C2" s="13">
        <v>9</v>
      </c>
      <c r="D2" s="13">
        <v>293098</v>
      </c>
      <c r="E2" s="21" t="s">
        <v>113</v>
      </c>
      <c r="F2" s="13">
        <v>1984</v>
      </c>
      <c r="G2" s="13" t="s">
        <v>25</v>
      </c>
      <c r="H2" s="13" t="s">
        <v>179</v>
      </c>
      <c r="I2" s="35">
        <v>51.12</v>
      </c>
      <c r="J2" s="32">
        <v>73.84</v>
      </c>
      <c r="K2" s="38">
        <v>89.46</v>
      </c>
      <c r="L2" s="17">
        <v>110</v>
      </c>
      <c r="M2" s="21">
        <f>+J2-I2</f>
        <v>22.720000000000006</v>
      </c>
      <c r="N2" s="22">
        <f>+K2-J2</f>
        <v>15.61999999999999</v>
      </c>
      <c r="O2" s="21">
        <f>+L2-K2</f>
        <v>20.540000000000006</v>
      </c>
      <c r="P2" s="11">
        <f>+L2-I2</f>
        <v>58.88</v>
      </c>
      <c r="Q2" s="17">
        <v>100</v>
      </c>
    </row>
    <row r="3" spans="1:17" ht="15">
      <c r="A3" s="18">
        <v>2</v>
      </c>
      <c r="B3" s="13">
        <v>3</v>
      </c>
      <c r="C3" s="13">
        <v>2</v>
      </c>
      <c r="D3" s="13">
        <v>292491</v>
      </c>
      <c r="E3" s="21" t="s">
        <v>98</v>
      </c>
      <c r="F3" s="13">
        <v>1982</v>
      </c>
      <c r="G3" s="13" t="s">
        <v>25</v>
      </c>
      <c r="H3" s="13" t="s">
        <v>170</v>
      </c>
      <c r="I3" s="18">
        <v>51.47</v>
      </c>
      <c r="J3" s="32">
        <v>74.43</v>
      </c>
      <c r="K3" s="38">
        <v>90.22</v>
      </c>
      <c r="L3" s="17">
        <v>110.23</v>
      </c>
      <c r="M3" s="21">
        <f>+J3-I3</f>
        <v>22.960000000000008</v>
      </c>
      <c r="N3" s="21">
        <f>+K3-J3</f>
        <v>15.789999999999992</v>
      </c>
      <c r="O3" s="21">
        <f>+L3-K3</f>
        <v>20.010000000000005</v>
      </c>
      <c r="P3" s="11">
        <f>+L3-I3</f>
        <v>58.760000000000005</v>
      </c>
      <c r="Q3" s="17">
        <v>80</v>
      </c>
    </row>
    <row r="4" spans="1:17" ht="15">
      <c r="A4" s="18">
        <v>3</v>
      </c>
      <c r="B4" s="13">
        <v>5</v>
      </c>
      <c r="C4" s="13">
        <v>6</v>
      </c>
      <c r="D4" s="13">
        <v>191459</v>
      </c>
      <c r="E4" s="21" t="s">
        <v>90</v>
      </c>
      <c r="F4" s="13">
        <v>1979</v>
      </c>
      <c r="G4" s="13" t="s">
        <v>6</v>
      </c>
      <c r="H4" s="13" t="s">
        <v>194</v>
      </c>
      <c r="I4" s="18">
        <v>51.87</v>
      </c>
      <c r="J4" s="32">
        <v>74.48</v>
      </c>
      <c r="K4" s="38">
        <v>90.31</v>
      </c>
      <c r="L4" s="17">
        <v>110.49</v>
      </c>
      <c r="M4" s="21">
        <f>+J4-I4</f>
        <v>22.610000000000007</v>
      </c>
      <c r="N4" s="21">
        <f>+K4-J4</f>
        <v>15.829999999999998</v>
      </c>
      <c r="O4" s="21">
        <f>+L4-K4</f>
        <v>20.179999999999993</v>
      </c>
      <c r="P4" s="11">
        <f>+L4-I4</f>
        <v>58.62</v>
      </c>
      <c r="Q4" s="17">
        <v>60</v>
      </c>
    </row>
    <row r="5" spans="1:17" ht="15">
      <c r="A5" s="18">
        <v>4</v>
      </c>
      <c r="B5" s="13">
        <v>7</v>
      </c>
      <c r="C5" s="13">
        <v>21</v>
      </c>
      <c r="D5" s="13">
        <v>560355</v>
      </c>
      <c r="E5" s="21" t="s">
        <v>141</v>
      </c>
      <c r="F5" s="13">
        <v>1978</v>
      </c>
      <c r="G5" s="13" t="s">
        <v>40</v>
      </c>
      <c r="H5" s="13" t="s">
        <v>187</v>
      </c>
      <c r="I5" s="18">
        <v>52.01</v>
      </c>
      <c r="J5" s="32">
        <v>74.64</v>
      </c>
      <c r="K5" s="38">
        <v>90.56</v>
      </c>
      <c r="L5" s="17">
        <v>110.75</v>
      </c>
      <c r="M5" s="21">
        <f>+J5-I5</f>
        <v>22.630000000000003</v>
      </c>
      <c r="N5" s="21">
        <f>+K5-J5</f>
        <v>15.920000000000002</v>
      </c>
      <c r="O5" s="21">
        <f>+L5-K5</f>
        <v>20.189999999999998</v>
      </c>
      <c r="P5" s="11">
        <f>+L5-I5</f>
        <v>58.74</v>
      </c>
      <c r="Q5" s="17">
        <v>50</v>
      </c>
    </row>
    <row r="6" spans="1:17" ht="15">
      <c r="A6" s="18">
        <v>5</v>
      </c>
      <c r="B6" s="13">
        <v>1</v>
      </c>
      <c r="C6" s="13">
        <v>1</v>
      </c>
      <c r="D6" s="13">
        <v>50605</v>
      </c>
      <c r="E6" s="21" t="s">
        <v>60</v>
      </c>
      <c r="F6" s="13">
        <v>1978</v>
      </c>
      <c r="G6" s="13" t="s">
        <v>12</v>
      </c>
      <c r="H6" s="13" t="s">
        <v>556</v>
      </c>
      <c r="I6" s="18">
        <v>50.48</v>
      </c>
      <c r="J6" s="32">
        <v>74.57</v>
      </c>
      <c r="K6" s="38">
        <v>90.79</v>
      </c>
      <c r="L6" s="17">
        <v>110.84</v>
      </c>
      <c r="M6" s="21">
        <f>+J6-I6</f>
        <v>24.089999999999996</v>
      </c>
      <c r="N6" s="21">
        <f>+K6-J6</f>
        <v>16.220000000000013</v>
      </c>
      <c r="O6" s="21">
        <f>+L6-K6</f>
        <v>20.049999999999997</v>
      </c>
      <c r="P6" s="11">
        <f>+L6-I6</f>
        <v>60.36000000000001</v>
      </c>
      <c r="Q6" s="17">
        <v>45</v>
      </c>
    </row>
    <row r="7" spans="1:17" ht="15">
      <c r="A7" s="18">
        <v>6</v>
      </c>
      <c r="B7" s="13">
        <v>16</v>
      </c>
      <c r="C7" s="13">
        <v>10</v>
      </c>
      <c r="D7" s="13">
        <v>102435</v>
      </c>
      <c r="E7" s="21" t="s">
        <v>71</v>
      </c>
      <c r="F7" s="13">
        <v>1982</v>
      </c>
      <c r="G7" s="13" t="s">
        <v>21</v>
      </c>
      <c r="H7" s="13" t="s">
        <v>166</v>
      </c>
      <c r="I7" s="18">
        <v>52.64</v>
      </c>
      <c r="J7" s="32">
        <v>75.54</v>
      </c>
      <c r="K7" s="38">
        <v>91.27</v>
      </c>
      <c r="L7" s="17">
        <v>110.85</v>
      </c>
      <c r="M7" s="21">
        <f>+J7-I7</f>
        <v>22.900000000000006</v>
      </c>
      <c r="N7" s="21">
        <f>+K7-J7</f>
        <v>15.72999999999999</v>
      </c>
      <c r="O7" s="22">
        <f>+L7-K7</f>
        <v>19.58</v>
      </c>
      <c r="P7" s="45">
        <f>+L7-I7</f>
        <v>58.209999999999994</v>
      </c>
      <c r="Q7" s="17">
        <v>40</v>
      </c>
    </row>
    <row r="8" spans="1:17" ht="15">
      <c r="A8" s="18">
        <v>7</v>
      </c>
      <c r="B8" s="13">
        <v>9</v>
      </c>
      <c r="C8" s="13">
        <v>7</v>
      </c>
      <c r="D8" s="13">
        <v>501111</v>
      </c>
      <c r="E8" s="21" t="s">
        <v>56</v>
      </c>
      <c r="F8" s="13">
        <v>1985</v>
      </c>
      <c r="G8" s="13" t="s">
        <v>9</v>
      </c>
      <c r="H8" s="13" t="s">
        <v>179</v>
      </c>
      <c r="I8" s="18">
        <v>52.17</v>
      </c>
      <c r="J8" s="32">
        <v>74.94</v>
      </c>
      <c r="K8" s="38">
        <v>90.8</v>
      </c>
      <c r="L8" s="17">
        <v>111.15</v>
      </c>
      <c r="M8" s="21">
        <f>+J8-I8</f>
        <v>22.769999999999996</v>
      </c>
      <c r="N8" s="21">
        <f>+K8-J8</f>
        <v>15.86</v>
      </c>
      <c r="O8" s="21">
        <f>+L8-K8</f>
        <v>20.35000000000001</v>
      </c>
      <c r="P8" s="11">
        <f>+L8-I8</f>
        <v>58.980000000000004</v>
      </c>
      <c r="Q8" s="17">
        <v>36</v>
      </c>
    </row>
    <row r="9" spans="1:17" ht="15">
      <c r="A9" s="18">
        <v>8</v>
      </c>
      <c r="B9" s="13">
        <v>4</v>
      </c>
      <c r="C9" s="13">
        <v>14</v>
      </c>
      <c r="D9" s="13">
        <v>50707</v>
      </c>
      <c r="E9" s="21" t="s">
        <v>92</v>
      </c>
      <c r="F9" s="13">
        <v>1979</v>
      </c>
      <c r="G9" s="13" t="s">
        <v>12</v>
      </c>
      <c r="H9" s="13" t="s">
        <v>164</v>
      </c>
      <c r="I9" s="18">
        <v>51.62</v>
      </c>
      <c r="J9" s="32">
        <v>74.75</v>
      </c>
      <c r="K9" s="38">
        <v>90.95</v>
      </c>
      <c r="L9" s="17">
        <v>111.29</v>
      </c>
      <c r="M9" s="21">
        <f>+J9-I9</f>
        <v>23.130000000000003</v>
      </c>
      <c r="N9" s="21">
        <f>+K9-J9</f>
        <v>16.200000000000003</v>
      </c>
      <c r="O9" s="21">
        <f>+L9-K9</f>
        <v>20.340000000000003</v>
      </c>
      <c r="P9" s="11">
        <f>+L9-I9</f>
        <v>59.67000000000001</v>
      </c>
      <c r="Q9" s="17">
        <v>32</v>
      </c>
    </row>
    <row r="10" spans="1:17" ht="15">
      <c r="A10" s="18">
        <v>9</v>
      </c>
      <c r="B10" s="13">
        <v>12</v>
      </c>
      <c r="C10" s="13">
        <v>17</v>
      </c>
      <c r="D10" s="13">
        <v>201702</v>
      </c>
      <c r="E10" s="21" t="s">
        <v>101</v>
      </c>
      <c r="F10" s="13">
        <v>1984</v>
      </c>
      <c r="G10" s="13" t="s">
        <v>38</v>
      </c>
      <c r="H10" s="13" t="s">
        <v>165</v>
      </c>
      <c r="I10" s="18">
        <v>52.28</v>
      </c>
      <c r="J10" s="32">
        <v>75</v>
      </c>
      <c r="K10" s="38">
        <v>91.13</v>
      </c>
      <c r="L10" s="17">
        <v>111.39</v>
      </c>
      <c r="M10" s="21">
        <f>+J10-I10</f>
        <v>22.72</v>
      </c>
      <c r="N10" s="21">
        <f>+K10-J10</f>
        <v>16.129999999999995</v>
      </c>
      <c r="O10" s="21">
        <f>+L10-K10</f>
        <v>20.260000000000005</v>
      </c>
      <c r="P10" s="11">
        <f>+L10-I10</f>
        <v>59.11</v>
      </c>
      <c r="Q10" s="17">
        <v>29</v>
      </c>
    </row>
    <row r="11" spans="1:17" ht="15">
      <c r="A11" s="18">
        <v>10</v>
      </c>
      <c r="B11" s="13">
        <v>6</v>
      </c>
      <c r="C11" s="13">
        <v>19</v>
      </c>
      <c r="D11" s="13">
        <v>192506</v>
      </c>
      <c r="E11" s="21" t="s">
        <v>97</v>
      </c>
      <c r="F11" s="13">
        <v>1984</v>
      </c>
      <c r="G11" s="13" t="s">
        <v>6</v>
      </c>
      <c r="H11" s="13" t="s">
        <v>194</v>
      </c>
      <c r="I11" s="18">
        <v>51.96</v>
      </c>
      <c r="J11" s="32">
        <v>74.88</v>
      </c>
      <c r="K11" s="38">
        <v>90.97</v>
      </c>
      <c r="L11" s="17">
        <v>111.6</v>
      </c>
      <c r="M11" s="21">
        <f>+J11-I11</f>
        <v>22.919999999999995</v>
      </c>
      <c r="N11" s="21">
        <f>+K11-J11</f>
        <v>16.090000000000003</v>
      </c>
      <c r="O11" s="21">
        <f>+L11-K11</f>
        <v>20.629999999999995</v>
      </c>
      <c r="P11" s="11">
        <f>+L11-I11</f>
        <v>59.63999999999999</v>
      </c>
      <c r="Q11" s="17">
        <v>26</v>
      </c>
    </row>
    <row r="12" spans="1:17" ht="15">
      <c r="A12" s="18">
        <v>11</v>
      </c>
      <c r="B12" s="13">
        <v>8</v>
      </c>
      <c r="C12" s="13">
        <v>8</v>
      </c>
      <c r="D12" s="13">
        <v>50625</v>
      </c>
      <c r="E12" s="21" t="s">
        <v>110</v>
      </c>
      <c r="F12" s="13">
        <v>1978</v>
      </c>
      <c r="G12" s="13" t="s">
        <v>12</v>
      </c>
      <c r="H12" s="13" t="s">
        <v>165</v>
      </c>
      <c r="I12" s="18">
        <v>52.14</v>
      </c>
      <c r="J12" s="32">
        <v>75.07</v>
      </c>
      <c r="K12" s="38">
        <v>91.17</v>
      </c>
      <c r="L12" s="17">
        <v>111.61</v>
      </c>
      <c r="M12" s="21">
        <f>+J12-I12</f>
        <v>22.929999999999993</v>
      </c>
      <c r="N12" s="21">
        <f>+K12-J12</f>
        <v>16.10000000000001</v>
      </c>
      <c r="O12" s="21">
        <f>+L12-K12</f>
        <v>20.439999999999998</v>
      </c>
      <c r="P12" s="11">
        <f>+L12-I12</f>
        <v>59.47</v>
      </c>
      <c r="Q12" s="17">
        <v>24</v>
      </c>
    </row>
    <row r="13" spans="1:17" ht="15">
      <c r="A13" s="18">
        <v>12</v>
      </c>
      <c r="B13" s="13">
        <v>28</v>
      </c>
      <c r="C13" s="13">
        <v>12</v>
      </c>
      <c r="D13" s="13">
        <v>510890</v>
      </c>
      <c r="E13" s="21" t="s">
        <v>149</v>
      </c>
      <c r="F13" s="13">
        <v>1981</v>
      </c>
      <c r="G13" s="13" t="s">
        <v>19</v>
      </c>
      <c r="H13" s="13" t="s">
        <v>166</v>
      </c>
      <c r="I13" s="18">
        <v>53.1</v>
      </c>
      <c r="J13" s="32">
        <v>75.56</v>
      </c>
      <c r="K13" s="38">
        <v>91.21</v>
      </c>
      <c r="L13" s="17">
        <v>111.65</v>
      </c>
      <c r="M13" s="22">
        <f>+J13-I13</f>
        <v>22.46</v>
      </c>
      <c r="N13" s="21">
        <f>+K13-J13</f>
        <v>15.649999999999991</v>
      </c>
      <c r="O13" s="21">
        <f>+L13-K13</f>
        <v>20.440000000000012</v>
      </c>
      <c r="P13" s="11">
        <f>+L13-I13</f>
        <v>58.550000000000004</v>
      </c>
      <c r="Q13" s="17">
        <v>22</v>
      </c>
    </row>
    <row r="14" spans="1:17" ht="15">
      <c r="A14" s="18">
        <v>13</v>
      </c>
      <c r="B14" s="13">
        <v>27</v>
      </c>
      <c r="C14" s="13">
        <v>63</v>
      </c>
      <c r="D14" s="13">
        <v>501116</v>
      </c>
      <c r="E14" s="21" t="s">
        <v>541</v>
      </c>
      <c r="F14" s="13">
        <v>1985</v>
      </c>
      <c r="G14" s="13" t="s">
        <v>9</v>
      </c>
      <c r="H14" s="13" t="s">
        <v>179</v>
      </c>
      <c r="I14" s="18">
        <v>53.06</v>
      </c>
      <c r="J14" s="32">
        <v>75.53</v>
      </c>
      <c r="K14" s="38">
        <v>91.81</v>
      </c>
      <c r="L14" s="17">
        <v>111.66</v>
      </c>
      <c r="M14" s="21">
        <f>+J14-I14</f>
        <v>22.47</v>
      </c>
      <c r="N14" s="21">
        <f>+K14-J14</f>
        <v>16.28</v>
      </c>
      <c r="O14" s="21">
        <f>+L14-K14</f>
        <v>19.849999999999994</v>
      </c>
      <c r="P14" s="11">
        <f>+L14-I14</f>
        <v>58.599999999999994</v>
      </c>
      <c r="Q14" s="17">
        <v>20</v>
      </c>
    </row>
    <row r="15" spans="1:17" ht="15">
      <c r="A15" s="18">
        <v>14</v>
      </c>
      <c r="B15" s="13">
        <v>29</v>
      </c>
      <c r="C15" s="13">
        <v>47</v>
      </c>
      <c r="D15" s="13">
        <v>501223</v>
      </c>
      <c r="E15" s="21" t="s">
        <v>8</v>
      </c>
      <c r="F15" s="13">
        <v>1987</v>
      </c>
      <c r="G15" s="13" t="s">
        <v>9</v>
      </c>
      <c r="H15" s="13" t="s">
        <v>166</v>
      </c>
      <c r="I15" s="18">
        <v>53.12</v>
      </c>
      <c r="J15" s="32">
        <v>75.87</v>
      </c>
      <c r="K15" s="38">
        <v>91.73</v>
      </c>
      <c r="L15" s="17">
        <v>111.67</v>
      </c>
      <c r="M15" s="21">
        <f>+J15-I15</f>
        <v>22.750000000000007</v>
      </c>
      <c r="N15" s="21">
        <f>+K15-J15</f>
        <v>15.86</v>
      </c>
      <c r="O15" s="21">
        <f>+L15-K15</f>
        <v>19.939999999999998</v>
      </c>
      <c r="P15" s="11">
        <f>+L15-I15</f>
        <v>58.550000000000004</v>
      </c>
      <c r="Q15" s="17">
        <v>18</v>
      </c>
    </row>
    <row r="16" spans="1:17" ht="15">
      <c r="A16" s="18">
        <v>15</v>
      </c>
      <c r="B16" s="13">
        <v>21</v>
      </c>
      <c r="C16" s="13">
        <v>45</v>
      </c>
      <c r="D16" s="13">
        <v>301312</v>
      </c>
      <c r="E16" s="21" t="s">
        <v>127</v>
      </c>
      <c r="F16" s="13">
        <v>1981</v>
      </c>
      <c r="G16" s="13" t="s">
        <v>68</v>
      </c>
      <c r="H16" s="13" t="s">
        <v>164</v>
      </c>
      <c r="I16" s="18">
        <v>52.85</v>
      </c>
      <c r="J16" s="32">
        <v>75.56</v>
      </c>
      <c r="K16" s="38">
        <v>91.73</v>
      </c>
      <c r="L16" s="17">
        <v>111.75</v>
      </c>
      <c r="M16" s="21">
        <f>+J16-I16</f>
        <v>22.71</v>
      </c>
      <c r="N16" s="21">
        <f>+K16-J16</f>
        <v>16.17</v>
      </c>
      <c r="O16" s="21">
        <f>+L16-K16</f>
        <v>20.019999999999996</v>
      </c>
      <c r="P16" s="11">
        <f>+L16-I16</f>
        <v>58.9</v>
      </c>
      <c r="Q16" s="17">
        <v>16</v>
      </c>
    </row>
    <row r="17" spans="1:17" ht="15">
      <c r="A17" s="18">
        <v>16</v>
      </c>
      <c r="B17" s="13">
        <v>20</v>
      </c>
      <c r="C17" s="13">
        <v>33</v>
      </c>
      <c r="D17" s="13">
        <v>510997</v>
      </c>
      <c r="E17" s="21" t="s">
        <v>18</v>
      </c>
      <c r="F17" s="13">
        <v>1983</v>
      </c>
      <c r="G17" s="13" t="s">
        <v>19</v>
      </c>
      <c r="H17" s="13" t="s">
        <v>165</v>
      </c>
      <c r="I17" s="18">
        <v>52.81</v>
      </c>
      <c r="J17" s="32">
        <v>76.04</v>
      </c>
      <c r="K17" s="38">
        <v>91.92</v>
      </c>
      <c r="L17" s="17">
        <v>111.77</v>
      </c>
      <c r="M17" s="21">
        <f>+J17-I17</f>
        <v>23.230000000000004</v>
      </c>
      <c r="N17" s="21">
        <f>+K17-J17</f>
        <v>15.879999999999995</v>
      </c>
      <c r="O17" s="21">
        <f>+L17-K17</f>
        <v>19.849999999999994</v>
      </c>
      <c r="P17" s="11">
        <f>+L17-I17</f>
        <v>58.959999999999994</v>
      </c>
      <c r="Q17" s="17">
        <v>15</v>
      </c>
    </row>
    <row r="18" spans="1:17" ht="15">
      <c r="A18" s="18">
        <v>17</v>
      </c>
      <c r="B18" s="13">
        <v>14</v>
      </c>
      <c r="C18" s="13">
        <v>52</v>
      </c>
      <c r="D18" s="13">
        <v>102456</v>
      </c>
      <c r="E18" s="21" t="s">
        <v>20</v>
      </c>
      <c r="F18" s="13">
        <v>1982</v>
      </c>
      <c r="G18" s="13" t="s">
        <v>21</v>
      </c>
      <c r="H18" s="13" t="s">
        <v>170</v>
      </c>
      <c r="I18" s="18">
        <v>52.57</v>
      </c>
      <c r="J18" s="32">
        <v>75.52</v>
      </c>
      <c r="K18" s="38">
        <v>91.6</v>
      </c>
      <c r="L18" s="17">
        <v>111.85</v>
      </c>
      <c r="M18" s="21">
        <f>+J18-I18</f>
        <v>22.949999999999996</v>
      </c>
      <c r="N18" s="21">
        <f>+K18-J18</f>
        <v>16.08</v>
      </c>
      <c r="O18" s="21">
        <f>+L18-K18</f>
        <v>20.25</v>
      </c>
      <c r="P18" s="11">
        <f>+L18-I18</f>
        <v>59.279999999999994</v>
      </c>
      <c r="Q18" s="17">
        <v>14</v>
      </c>
    </row>
    <row r="19" spans="1:17" ht="15">
      <c r="A19" s="18">
        <v>18</v>
      </c>
      <c r="B19" s="13">
        <v>15</v>
      </c>
      <c r="C19" s="13">
        <v>29</v>
      </c>
      <c r="D19" s="13">
        <v>102239</v>
      </c>
      <c r="E19" s="21" t="s">
        <v>31</v>
      </c>
      <c r="F19" s="13">
        <v>1981</v>
      </c>
      <c r="G19" s="13" t="s">
        <v>21</v>
      </c>
      <c r="H19" s="13" t="s">
        <v>170</v>
      </c>
      <c r="I19" s="18">
        <v>52.63</v>
      </c>
      <c r="J19" s="32">
        <v>76.07</v>
      </c>
      <c r="K19" s="38">
        <v>92.26</v>
      </c>
      <c r="L19" s="17">
        <v>112.04</v>
      </c>
      <c r="M19" s="21">
        <f>+J19-I19</f>
        <v>23.43999999999999</v>
      </c>
      <c r="N19" s="21">
        <f>+K19-J19</f>
        <v>16.190000000000012</v>
      </c>
      <c r="O19" s="21">
        <f>+L19-K19</f>
        <v>19.78</v>
      </c>
      <c r="P19" s="11">
        <f>+L19-I19</f>
        <v>59.410000000000004</v>
      </c>
      <c r="Q19" s="17">
        <v>13</v>
      </c>
    </row>
    <row r="20" spans="1:17" ht="15">
      <c r="A20" s="18">
        <v>19</v>
      </c>
      <c r="B20" s="13">
        <v>21</v>
      </c>
      <c r="C20" s="13">
        <v>34</v>
      </c>
      <c r="D20" s="13">
        <v>291145</v>
      </c>
      <c r="E20" s="21" t="s">
        <v>35</v>
      </c>
      <c r="F20" s="13">
        <v>1981</v>
      </c>
      <c r="G20" s="13" t="s">
        <v>25</v>
      </c>
      <c r="H20" s="13" t="s">
        <v>587</v>
      </c>
      <c r="I20" s="18">
        <v>52.85</v>
      </c>
      <c r="J20" s="32">
        <v>75.67</v>
      </c>
      <c r="K20" s="38">
        <v>92.01</v>
      </c>
      <c r="L20" s="17">
        <v>112.28</v>
      </c>
      <c r="M20" s="21">
        <f>+J20-I20</f>
        <v>22.82</v>
      </c>
      <c r="N20" s="21">
        <f>+K20-J20</f>
        <v>16.340000000000003</v>
      </c>
      <c r="O20" s="21">
        <f>+L20-K20</f>
        <v>20.269999999999996</v>
      </c>
      <c r="P20" s="11">
        <f>+L20-I20</f>
        <v>59.43</v>
      </c>
      <c r="Q20" s="17">
        <v>12</v>
      </c>
    </row>
    <row r="21" spans="1:17" ht="15">
      <c r="A21" s="18">
        <v>20</v>
      </c>
      <c r="B21" s="13">
        <v>10</v>
      </c>
      <c r="C21" s="13">
        <v>27</v>
      </c>
      <c r="D21" s="13">
        <v>910000</v>
      </c>
      <c r="E21" s="21" t="s">
        <v>64</v>
      </c>
      <c r="F21" s="13">
        <v>1975</v>
      </c>
      <c r="G21" s="13" t="s">
        <v>65</v>
      </c>
      <c r="H21" s="13" t="s">
        <v>170</v>
      </c>
      <c r="I21" s="18">
        <v>52.18</v>
      </c>
      <c r="J21" s="32">
        <v>75.62</v>
      </c>
      <c r="K21" s="38">
        <v>92.07</v>
      </c>
      <c r="L21" s="17">
        <v>112.37</v>
      </c>
      <c r="M21" s="21">
        <f>+J21-I21</f>
        <v>23.440000000000005</v>
      </c>
      <c r="N21" s="21">
        <f>+K21-J21</f>
        <v>16.44999999999999</v>
      </c>
      <c r="O21" s="21">
        <f>+L21-K21</f>
        <v>20.30000000000001</v>
      </c>
      <c r="P21" s="11">
        <f>+L21-I21</f>
        <v>60.190000000000005</v>
      </c>
      <c r="Q21" s="17">
        <v>11</v>
      </c>
    </row>
    <row r="22" spans="1:17" ht="15">
      <c r="A22" s="18">
        <v>21</v>
      </c>
      <c r="B22" s="13">
        <v>26</v>
      </c>
      <c r="C22" s="13">
        <v>41</v>
      </c>
      <c r="D22" s="13">
        <v>150594</v>
      </c>
      <c r="E22" s="21" t="s">
        <v>140</v>
      </c>
      <c r="F22" s="13">
        <v>1985</v>
      </c>
      <c r="G22" s="13" t="s">
        <v>10</v>
      </c>
      <c r="H22" s="13" t="s">
        <v>194</v>
      </c>
      <c r="I22" s="18">
        <v>53.03</v>
      </c>
      <c r="J22" s="32">
        <v>75.79</v>
      </c>
      <c r="K22" s="38">
        <v>91.95</v>
      </c>
      <c r="L22" s="17">
        <v>112.42</v>
      </c>
      <c r="M22" s="21">
        <f>+J22-I22</f>
        <v>22.760000000000005</v>
      </c>
      <c r="N22" s="21">
        <f>+K22-J22</f>
        <v>16.159999999999997</v>
      </c>
      <c r="O22" s="21">
        <f>+L22-K22</f>
        <v>20.47</v>
      </c>
      <c r="P22" s="11">
        <f>+L22-I22</f>
        <v>59.39</v>
      </c>
      <c r="Q22" s="17">
        <v>10</v>
      </c>
    </row>
    <row r="23" spans="1:17" ht="15">
      <c r="A23" s="18">
        <v>22</v>
      </c>
      <c r="B23" s="13">
        <v>23</v>
      </c>
      <c r="C23" s="13">
        <v>37</v>
      </c>
      <c r="D23" s="13">
        <v>102912</v>
      </c>
      <c r="E23" s="21" t="s">
        <v>136</v>
      </c>
      <c r="F23" s="13">
        <v>1984</v>
      </c>
      <c r="G23" s="13" t="s">
        <v>21</v>
      </c>
      <c r="H23" s="13" t="s">
        <v>166</v>
      </c>
      <c r="I23" s="18">
        <v>52.87</v>
      </c>
      <c r="J23" s="32">
        <v>76.15</v>
      </c>
      <c r="K23" s="38">
        <v>92.51</v>
      </c>
      <c r="L23" s="17">
        <v>112.62</v>
      </c>
      <c r="M23" s="21">
        <f>+J23-I23</f>
        <v>23.28000000000001</v>
      </c>
      <c r="N23" s="21">
        <f>+K23-J23</f>
        <v>16.36</v>
      </c>
      <c r="O23" s="21">
        <f>+L23-K23</f>
        <v>20.11</v>
      </c>
      <c r="P23" s="11">
        <f>+L23-I23</f>
        <v>59.75000000000001</v>
      </c>
      <c r="Q23" s="17">
        <v>9</v>
      </c>
    </row>
    <row r="24" spans="1:17" ht="15">
      <c r="A24" s="18">
        <v>23</v>
      </c>
      <c r="B24" s="13">
        <v>17</v>
      </c>
      <c r="C24" s="13">
        <v>62</v>
      </c>
      <c r="D24" s="13">
        <v>561148</v>
      </c>
      <c r="E24" s="21" t="s">
        <v>135</v>
      </c>
      <c r="F24" s="13">
        <v>1988</v>
      </c>
      <c r="G24" s="13" t="s">
        <v>40</v>
      </c>
      <c r="H24" s="13" t="s">
        <v>166</v>
      </c>
      <c r="I24" s="18">
        <v>52.67</v>
      </c>
      <c r="J24" s="32">
        <v>75.96</v>
      </c>
      <c r="K24" s="38">
        <v>92.36</v>
      </c>
      <c r="L24" s="17">
        <v>112.95</v>
      </c>
      <c r="M24" s="21">
        <f>+J24-I24</f>
        <v>23.289999999999992</v>
      </c>
      <c r="N24" s="21">
        <f>+K24-J24</f>
        <v>16.400000000000006</v>
      </c>
      <c r="O24" s="21">
        <f>+L24-K24</f>
        <v>20.590000000000003</v>
      </c>
      <c r="P24" s="11">
        <f>+L24-I24</f>
        <v>60.28</v>
      </c>
      <c r="Q24" s="17">
        <v>8</v>
      </c>
    </row>
    <row r="25" spans="1:17" ht="15">
      <c r="A25" s="18">
        <v>24</v>
      </c>
      <c r="B25" s="13">
        <v>30</v>
      </c>
      <c r="C25" s="13">
        <v>58</v>
      </c>
      <c r="D25" s="13">
        <v>250127</v>
      </c>
      <c r="E25" s="21" t="s">
        <v>22</v>
      </c>
      <c r="F25" s="13">
        <v>1980</v>
      </c>
      <c r="G25" s="13" t="s">
        <v>23</v>
      </c>
      <c r="H25" s="13" t="s">
        <v>187</v>
      </c>
      <c r="I25" s="18">
        <v>53.17</v>
      </c>
      <c r="J25" s="32">
        <v>76.06</v>
      </c>
      <c r="K25" s="38">
        <v>92.5</v>
      </c>
      <c r="L25" s="17">
        <v>113.14</v>
      </c>
      <c r="M25" s="21">
        <f>+J25-I25</f>
        <v>22.89</v>
      </c>
      <c r="N25" s="21">
        <f>+K25-J25</f>
        <v>16.439999999999998</v>
      </c>
      <c r="O25" s="21">
        <f>+L25-K25</f>
        <v>20.64</v>
      </c>
      <c r="P25" s="11">
        <f>+L25-I25</f>
        <v>59.97</v>
      </c>
      <c r="Q25" s="17">
        <v>7</v>
      </c>
    </row>
    <row r="26" spans="1:17" ht="15">
      <c r="A26" s="18">
        <v>25</v>
      </c>
      <c r="B26" s="13">
        <v>13</v>
      </c>
      <c r="C26" s="13">
        <v>23</v>
      </c>
      <c r="D26" s="13">
        <v>534040</v>
      </c>
      <c r="E26" s="21" t="s">
        <v>29</v>
      </c>
      <c r="F26" s="13">
        <v>1981</v>
      </c>
      <c r="G26" s="13" t="s">
        <v>30</v>
      </c>
      <c r="H26" s="13" t="s">
        <v>587</v>
      </c>
      <c r="I26" s="18">
        <v>52.43</v>
      </c>
      <c r="J26" s="32">
        <v>74.99</v>
      </c>
      <c r="K26" s="38">
        <v>95.35</v>
      </c>
      <c r="L26" s="17">
        <v>115.43</v>
      </c>
      <c r="M26" s="21">
        <f>+J26-I26</f>
        <v>22.559999999999995</v>
      </c>
      <c r="N26" s="21">
        <f>+K26-J26</f>
        <v>20.36</v>
      </c>
      <c r="O26" s="21">
        <f>+L26-K26</f>
        <v>20.080000000000013</v>
      </c>
      <c r="P26" s="11">
        <f>+L26-I26</f>
        <v>63.00000000000001</v>
      </c>
      <c r="Q26" s="17">
        <v>6</v>
      </c>
    </row>
    <row r="27" spans="1:17" ht="15">
      <c r="A27" s="18">
        <v>26</v>
      </c>
      <c r="B27" s="13">
        <v>18</v>
      </c>
      <c r="C27" s="13">
        <v>38</v>
      </c>
      <c r="D27" s="13">
        <v>192504</v>
      </c>
      <c r="E27" s="21" t="s">
        <v>94</v>
      </c>
      <c r="F27" s="13">
        <v>1984</v>
      </c>
      <c r="G27" s="13" t="s">
        <v>6</v>
      </c>
      <c r="H27" s="13" t="s">
        <v>164</v>
      </c>
      <c r="I27" s="18">
        <v>52.7</v>
      </c>
      <c r="J27" s="32">
        <v>75.6</v>
      </c>
      <c r="K27" s="38">
        <v>91.63</v>
      </c>
      <c r="L27" s="17">
        <v>116.45</v>
      </c>
      <c r="M27" s="21">
        <f>+J27-I27</f>
        <v>22.89999999999999</v>
      </c>
      <c r="N27" s="21">
        <f>+K27-J27</f>
        <v>16.03</v>
      </c>
      <c r="O27" s="21">
        <f>+L27-K27</f>
        <v>24.820000000000007</v>
      </c>
      <c r="P27" s="11">
        <f>+L27-I27</f>
        <v>63.75</v>
      </c>
      <c r="Q27" s="17">
        <v>5</v>
      </c>
    </row>
    <row r="28" spans="1:17" ht="15">
      <c r="A28" s="18">
        <v>27</v>
      </c>
      <c r="B28" s="13">
        <v>19</v>
      </c>
      <c r="C28" s="13">
        <v>11</v>
      </c>
      <c r="D28" s="13">
        <v>501017</v>
      </c>
      <c r="E28" s="21" t="s">
        <v>100</v>
      </c>
      <c r="F28" s="13">
        <v>1983</v>
      </c>
      <c r="G28" s="13" t="s">
        <v>9</v>
      </c>
      <c r="H28" s="13" t="s">
        <v>179</v>
      </c>
      <c r="I28" s="18">
        <v>52.72</v>
      </c>
      <c r="J28" s="32">
        <v>82.72</v>
      </c>
      <c r="K28" s="38">
        <v>98.78</v>
      </c>
      <c r="L28" s="17">
        <v>119.18</v>
      </c>
      <c r="M28" s="21">
        <f>+J28-I28</f>
        <v>30</v>
      </c>
      <c r="N28" s="21">
        <f>+K28-J28</f>
        <v>16.060000000000002</v>
      </c>
      <c r="O28" s="21">
        <f>+L28-K28</f>
        <v>20.400000000000006</v>
      </c>
      <c r="P28" s="11">
        <f>+L28-I28</f>
        <v>66.46000000000001</v>
      </c>
      <c r="Q28" s="17">
        <v>4</v>
      </c>
    </row>
    <row r="29" spans="1:17" ht="15">
      <c r="A29" s="18">
        <v>28</v>
      </c>
      <c r="B29" s="13">
        <v>24</v>
      </c>
      <c r="C29" s="13">
        <v>18</v>
      </c>
      <c r="D29" s="13">
        <v>560425</v>
      </c>
      <c r="E29" s="21" t="s">
        <v>540</v>
      </c>
      <c r="F29" s="13">
        <v>1980</v>
      </c>
      <c r="G29" s="13" t="s">
        <v>40</v>
      </c>
      <c r="H29" s="13" t="s">
        <v>187</v>
      </c>
      <c r="I29" s="18">
        <v>52.88</v>
      </c>
      <c r="J29" s="32">
        <v>75.73</v>
      </c>
      <c r="K29" s="38">
        <v>91.65</v>
      </c>
      <c r="L29" s="17">
        <v>124.29</v>
      </c>
      <c r="M29" s="21">
        <f>+J29-I29</f>
        <v>22.85</v>
      </c>
      <c r="N29" s="21">
        <f>+K29-J29</f>
        <v>15.920000000000002</v>
      </c>
      <c r="O29" s="21">
        <f>+L29-K29</f>
        <v>32.64</v>
      </c>
      <c r="P29" s="11">
        <f>+L29-I29</f>
        <v>71.41</v>
      </c>
      <c r="Q29" s="17">
        <v>3</v>
      </c>
    </row>
    <row r="30" spans="1:17" ht="15">
      <c r="A30" s="18">
        <v>29</v>
      </c>
      <c r="B30" s="13">
        <v>25</v>
      </c>
      <c r="C30" s="13">
        <v>43</v>
      </c>
      <c r="D30" s="13">
        <v>501101</v>
      </c>
      <c r="E30" s="21" t="s">
        <v>27</v>
      </c>
      <c r="F30" s="13">
        <v>1985</v>
      </c>
      <c r="G30" s="13" t="s">
        <v>9</v>
      </c>
      <c r="H30" s="13" t="s">
        <v>587</v>
      </c>
      <c r="I30" s="18">
        <v>52.93</v>
      </c>
      <c r="J30" s="32">
        <v>75.69</v>
      </c>
      <c r="K30" s="38">
        <v>91.64</v>
      </c>
      <c r="L30" s="17">
        <v>126.1</v>
      </c>
      <c r="M30" s="21">
        <f>+J30-I30</f>
        <v>22.759999999999998</v>
      </c>
      <c r="N30" s="21">
        <f>+K30-J30</f>
        <v>15.950000000000003</v>
      </c>
      <c r="O30" s="21">
        <f>+L30-K30</f>
        <v>34.459999999999994</v>
      </c>
      <c r="P30" s="11">
        <f>+L30-I30</f>
        <v>73.16999999999999</v>
      </c>
      <c r="Q30" s="17">
        <v>2</v>
      </c>
    </row>
    <row r="31" spans="1:12" ht="15">
      <c r="A31" s="18" t="s">
        <v>93</v>
      </c>
      <c r="B31" s="13">
        <v>11</v>
      </c>
      <c r="C31" s="13">
        <v>4</v>
      </c>
      <c r="D31" s="13">
        <v>290478</v>
      </c>
      <c r="E31" s="21" t="s">
        <v>118</v>
      </c>
      <c r="F31" s="13">
        <v>1975</v>
      </c>
      <c r="G31" s="13" t="s">
        <v>25</v>
      </c>
      <c r="H31" s="13" t="s">
        <v>164</v>
      </c>
      <c r="I31" s="18">
        <v>52.24</v>
      </c>
      <c r="J31" s="32"/>
      <c r="K31" s="38"/>
      <c r="L31" s="17" t="s">
        <v>586</v>
      </c>
    </row>
    <row r="32" spans="2:9" ht="15">
      <c r="B32" s="13"/>
      <c r="I32" s="18"/>
    </row>
    <row r="33" spans="10:19" ht="15">
      <c r="J33" s="34"/>
      <c r="L33" s="10"/>
      <c r="M33" s="39"/>
      <c r="N33" s="39"/>
      <c r="O33" s="39"/>
      <c r="R33" s="17"/>
      <c r="S33" s="17"/>
    </row>
    <row r="34" spans="2:9" ht="15">
      <c r="B34" s="10"/>
      <c r="C34" s="40" t="s">
        <v>243</v>
      </c>
      <c r="D34" s="40"/>
      <c r="E34" s="12" t="s">
        <v>581</v>
      </c>
      <c r="F34" s="9" t="s">
        <v>582</v>
      </c>
      <c r="I34" s="18"/>
    </row>
  </sheetData>
  <sheetProtection/>
  <mergeCells count="1">
    <mergeCell ref="C34:D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1"/>
  <sheetViews>
    <sheetView zoomScale="85" zoomScaleNormal="85" zoomScalePageLayoutView="0"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3" bestFit="1" customWidth="1"/>
    <col min="2" max="2" width="5.7109375" style="13" bestFit="1" customWidth="1"/>
    <col min="3" max="3" width="5.7109375" style="16" bestFit="1" customWidth="1"/>
    <col min="4" max="4" width="4.00390625" style="17" bestFit="1" customWidth="1"/>
    <col min="5" max="5" width="5.7109375" style="18" bestFit="1" customWidth="1"/>
    <col min="6" max="6" width="4.00390625" style="17" customWidth="1"/>
    <col min="7" max="7" width="4.00390625" style="18" customWidth="1"/>
    <col min="8" max="8" width="4.140625" style="17" customWidth="1"/>
    <col min="9" max="9" width="4.7109375" style="18" bestFit="1" customWidth="1"/>
    <col min="10" max="10" width="4.140625" style="17" customWidth="1"/>
    <col min="11" max="11" width="5.7109375" style="18" bestFit="1" customWidth="1"/>
    <col min="12" max="12" width="4.140625" style="17" customWidth="1"/>
    <col min="13" max="13" width="5.7109375" style="18" bestFit="1" customWidth="1"/>
    <col min="14" max="14" width="4.140625" style="17" customWidth="1"/>
    <col min="15" max="15" width="5.7109375" style="18" bestFit="1" customWidth="1"/>
    <col min="16" max="16" width="4.140625" style="17" customWidth="1"/>
    <col min="17" max="17" width="5.7109375" style="18" bestFit="1" customWidth="1"/>
    <col min="18" max="18" width="4.140625" style="17" customWidth="1"/>
    <col min="19" max="19" width="5.7109375" style="18" bestFit="1" customWidth="1"/>
    <col min="20" max="20" width="4.8515625" style="17" customWidth="1"/>
    <col min="21" max="21" width="5.7109375" style="18" bestFit="1" customWidth="1"/>
    <col min="22" max="22" width="4.8515625" style="17" customWidth="1"/>
    <col min="23" max="23" width="5.7109375" style="18" bestFit="1" customWidth="1"/>
    <col min="24" max="24" width="4.8515625" style="17" customWidth="1"/>
    <col min="25" max="25" width="5.7109375" style="18" bestFit="1" customWidth="1"/>
    <col min="26" max="26" width="4.8515625" style="17" customWidth="1"/>
    <col min="27" max="27" width="5.7109375" style="18" bestFit="1" customWidth="1"/>
    <col min="28" max="28" width="4.8515625" style="17" customWidth="1"/>
    <col min="29" max="29" width="5.7109375" style="18" bestFit="1" customWidth="1"/>
    <col min="30" max="30" width="4.8515625" style="17" customWidth="1"/>
    <col min="31" max="31" width="5.7109375" style="18" bestFit="1" customWidth="1"/>
    <col min="32" max="32" width="4.8515625" style="17" customWidth="1"/>
    <col min="33" max="33" width="5.7109375" style="18" bestFit="1" customWidth="1"/>
    <col min="34" max="34" width="4.8515625" style="17" customWidth="1"/>
    <col min="35" max="35" width="7.140625" style="18" customWidth="1"/>
    <col min="36" max="39" width="7.140625" style="28" customWidth="1"/>
    <col min="40" max="40" width="7.140625" style="30" customWidth="1"/>
    <col min="41" max="16384" width="9.140625" style="13" customWidth="1"/>
  </cols>
  <sheetData>
    <row r="1" spans="3:40" s="14" customFormat="1" ht="31.5" customHeight="1" thickBot="1">
      <c r="C1" s="41" t="s">
        <v>0</v>
      </c>
      <c r="D1" s="43"/>
      <c r="E1" s="41" t="s">
        <v>1</v>
      </c>
      <c r="F1" s="42"/>
      <c r="G1" s="41" t="s">
        <v>227</v>
      </c>
      <c r="H1" s="42"/>
      <c r="I1" s="41" t="s">
        <v>230</v>
      </c>
      <c r="J1" s="42"/>
      <c r="K1" s="41" t="s">
        <v>244</v>
      </c>
      <c r="L1" s="42"/>
      <c r="M1" s="41" t="s">
        <v>245</v>
      </c>
      <c r="N1" s="42"/>
      <c r="O1" s="41" t="s">
        <v>246</v>
      </c>
      <c r="P1" s="42"/>
      <c r="Q1" s="41" t="s">
        <v>300</v>
      </c>
      <c r="R1" s="42"/>
      <c r="S1" s="41" t="s">
        <v>487</v>
      </c>
      <c r="T1" s="42"/>
      <c r="U1" s="41" t="s">
        <v>501</v>
      </c>
      <c r="V1" s="42"/>
      <c r="W1" s="41" t="s">
        <v>511</v>
      </c>
      <c r="X1" s="42"/>
      <c r="Y1" s="41" t="s">
        <v>517</v>
      </c>
      <c r="Z1" s="42"/>
      <c r="AA1" s="41" t="s">
        <v>530</v>
      </c>
      <c r="AB1" s="42"/>
      <c r="AC1" s="41" t="s">
        <v>542</v>
      </c>
      <c r="AD1" s="42"/>
      <c r="AE1" s="41" t="s">
        <v>559</v>
      </c>
      <c r="AF1" s="42"/>
      <c r="AG1" s="41" t="s">
        <v>567</v>
      </c>
      <c r="AH1" s="42"/>
      <c r="AI1" s="15" t="s">
        <v>2</v>
      </c>
      <c r="AJ1" s="27" t="s">
        <v>247</v>
      </c>
      <c r="AK1" s="27" t="s">
        <v>248</v>
      </c>
      <c r="AL1" s="27" t="s">
        <v>249</v>
      </c>
      <c r="AM1" s="27" t="s">
        <v>250</v>
      </c>
      <c r="AN1" s="29" t="s">
        <v>251</v>
      </c>
    </row>
    <row r="2" spans="1:40" ht="15.75" thickTop="1">
      <c r="A2" s="21" t="s">
        <v>539</v>
      </c>
      <c r="B2" s="13" t="s">
        <v>242</v>
      </c>
      <c r="AC2" s="23">
        <v>47</v>
      </c>
      <c r="AE2" s="23"/>
      <c r="AG2" s="16" t="s">
        <v>15</v>
      </c>
      <c r="AI2" s="18">
        <f>+D2+F2+H2+J2+L2+N2+P2+R2+T2+V2+X2+Z2+AB2+AD2+AF2+AH2</f>
        <v>0</v>
      </c>
      <c r="AJ2" s="28">
        <f>+H2+N2+Z2+AF2</f>
        <v>0</v>
      </c>
      <c r="AK2" s="28">
        <f>+D2+P2+V2+AB2</f>
        <v>0</v>
      </c>
      <c r="AL2" s="28">
        <f>+J2+T2+X2</f>
        <v>0</v>
      </c>
      <c r="AM2" s="28">
        <f>+F2+AD2+AH2</f>
        <v>0</v>
      </c>
      <c r="AN2" s="30">
        <f>+L2+R2</f>
        <v>0</v>
      </c>
    </row>
    <row r="3" spans="1:40" ht="15">
      <c r="A3" s="21" t="s">
        <v>3</v>
      </c>
      <c r="B3" s="21" t="s">
        <v>4</v>
      </c>
      <c r="E3" s="16">
        <v>43</v>
      </c>
      <c r="O3" s="16" t="s">
        <v>15</v>
      </c>
      <c r="Q3" s="16"/>
      <c r="S3" s="16"/>
      <c r="U3" s="16"/>
      <c r="W3" s="16"/>
      <c r="Y3" s="16"/>
      <c r="AA3" s="16"/>
      <c r="AC3" s="23" t="s">
        <v>17</v>
      </c>
      <c r="AE3" s="23"/>
      <c r="AG3" s="23">
        <v>32</v>
      </c>
      <c r="AI3" s="18">
        <f>+D3+F3+H3+J3+L3+N3+P3+R3+T3+V3+X3+Z3+AB3+AD3+AF3+AH3</f>
        <v>0</v>
      </c>
      <c r="AJ3" s="28">
        <f>+H3+N3+Z3+AF3</f>
        <v>0</v>
      </c>
      <c r="AK3" s="28">
        <f>+D3+P3+V3+AB3</f>
        <v>0</v>
      </c>
      <c r="AL3" s="28">
        <f>+J3+T3+X3</f>
        <v>0</v>
      </c>
      <c r="AM3" s="28">
        <f>+F3+AD3+AH3</f>
        <v>0</v>
      </c>
      <c r="AN3" s="30">
        <f>+L3+R3</f>
        <v>0</v>
      </c>
    </row>
    <row r="4" spans="1:40" ht="15">
      <c r="A4" s="21" t="s">
        <v>5</v>
      </c>
      <c r="B4" s="21" t="s">
        <v>6</v>
      </c>
      <c r="E4" s="18">
        <v>23</v>
      </c>
      <c r="F4" s="17">
        <v>8</v>
      </c>
      <c r="AC4" s="23">
        <v>33</v>
      </c>
      <c r="AE4" s="23"/>
      <c r="AG4" s="16" t="s">
        <v>17</v>
      </c>
      <c r="AI4" s="18">
        <f>+D4+F4+H4+J4+L4+N4+P4+R4+T4+V4+X4+Z4+AB4+AD4+AF4+AH4</f>
        <v>8</v>
      </c>
      <c r="AJ4" s="28">
        <f>+H4+N4+Z4+AF4</f>
        <v>0</v>
      </c>
      <c r="AK4" s="28">
        <f>+D4+P4+V4+AB4</f>
        <v>0</v>
      </c>
      <c r="AL4" s="28">
        <f>+J4+T4+X4</f>
        <v>0</v>
      </c>
      <c r="AM4" s="28">
        <f>+F4+AD4+AH4</f>
        <v>8</v>
      </c>
      <c r="AN4" s="30">
        <f>+L4+R4</f>
        <v>0</v>
      </c>
    </row>
    <row r="5" spans="1:40" ht="15">
      <c r="A5" s="13" t="s">
        <v>224</v>
      </c>
      <c r="B5" s="13" t="s">
        <v>7</v>
      </c>
      <c r="C5" s="16">
        <v>55</v>
      </c>
      <c r="G5" s="23" t="s">
        <v>226</v>
      </c>
      <c r="I5" s="23">
        <v>50</v>
      </c>
      <c r="K5" s="23">
        <v>32</v>
      </c>
      <c r="M5" s="23"/>
      <c r="O5" s="16" t="s">
        <v>15</v>
      </c>
      <c r="Q5" s="23" t="s">
        <v>93</v>
      </c>
      <c r="S5" s="23">
        <v>34</v>
      </c>
      <c r="U5" s="23">
        <v>40</v>
      </c>
      <c r="W5" s="16" t="s">
        <v>87</v>
      </c>
      <c r="Y5" s="16"/>
      <c r="AA5" s="16"/>
      <c r="AC5" s="16"/>
      <c r="AE5" s="16"/>
      <c r="AG5" s="16"/>
      <c r="AI5" s="18">
        <f>+D5+F5+H5+J5+L5+N5+P5+R5+T5+V5+X5+Z5+AB5+AD5+AF5+AH5</f>
        <v>0</v>
      </c>
      <c r="AJ5" s="28">
        <f>+H5+N5+Z5+AF5</f>
        <v>0</v>
      </c>
      <c r="AK5" s="28">
        <f>+D5+P5+V5+AB5</f>
        <v>0</v>
      </c>
      <c r="AL5" s="28">
        <f>+J5+T5+X5</f>
        <v>0</v>
      </c>
      <c r="AM5" s="28">
        <f>+F5+AD5+AH5</f>
        <v>0</v>
      </c>
      <c r="AN5" s="30">
        <f>+L5+R5</f>
        <v>0</v>
      </c>
    </row>
    <row r="6" spans="1:40" ht="15">
      <c r="A6" s="21" t="s">
        <v>8</v>
      </c>
      <c r="B6" s="21" t="s">
        <v>9</v>
      </c>
      <c r="E6" s="18">
        <v>15</v>
      </c>
      <c r="F6" s="17">
        <v>16</v>
      </c>
      <c r="AC6" s="18">
        <v>10</v>
      </c>
      <c r="AD6" s="17">
        <v>26</v>
      </c>
      <c r="AG6" s="18">
        <v>14</v>
      </c>
      <c r="AH6" s="17">
        <v>18</v>
      </c>
      <c r="AI6" s="18">
        <f>+D6+F6+H6+J6+L6+N6+P6+R6+T6+V6+X6+Z6+AB6+AD6+AF6+AH6</f>
        <v>60</v>
      </c>
      <c r="AJ6" s="28">
        <f>+H6+N6+Z6+AF6</f>
        <v>0</v>
      </c>
      <c r="AK6" s="28">
        <f>+D6+P6+V6+AB6</f>
        <v>0</v>
      </c>
      <c r="AL6" s="28">
        <f>+J6+T6+X6</f>
        <v>0</v>
      </c>
      <c r="AM6" s="28">
        <f>+F6+AD6+AH6</f>
        <v>60</v>
      </c>
      <c r="AN6" s="30">
        <f>+L6+R6</f>
        <v>0</v>
      </c>
    </row>
    <row r="7" spans="1:40" ht="15">
      <c r="A7" s="13" t="s">
        <v>301</v>
      </c>
      <c r="B7" s="13" t="s">
        <v>10</v>
      </c>
      <c r="C7" s="18">
        <v>24</v>
      </c>
      <c r="D7" s="17">
        <v>7</v>
      </c>
      <c r="E7" s="16">
        <v>45</v>
      </c>
      <c r="G7" s="23">
        <v>55</v>
      </c>
      <c r="I7" s="23" t="s">
        <v>226</v>
      </c>
      <c r="K7" s="18" t="s">
        <v>93</v>
      </c>
      <c r="O7" s="18">
        <v>20</v>
      </c>
      <c r="P7" s="17">
        <v>11</v>
      </c>
      <c r="Q7" s="23" t="s">
        <v>255</v>
      </c>
      <c r="S7" s="23"/>
      <c r="U7" s="23">
        <v>32</v>
      </c>
      <c r="W7" s="23"/>
      <c r="Y7" s="23"/>
      <c r="AA7" s="18">
        <v>12</v>
      </c>
      <c r="AB7" s="17">
        <v>22</v>
      </c>
      <c r="AC7" s="23">
        <v>40</v>
      </c>
      <c r="AE7" s="23"/>
      <c r="AG7" s="16" t="s">
        <v>15</v>
      </c>
      <c r="AI7" s="18">
        <f>+D7+F7+H7+J7+L7+N7+P7+R7+T7+V7+X7+Z7+AB7+AD7+AF7+AH7</f>
        <v>40</v>
      </c>
      <c r="AJ7" s="28">
        <f>+H7+N7+Z7+AF7</f>
        <v>0</v>
      </c>
      <c r="AK7" s="28">
        <f>+D7+P7+V7+AB7</f>
        <v>40</v>
      </c>
      <c r="AL7" s="28">
        <f>+J7+T7+X7</f>
        <v>0</v>
      </c>
      <c r="AM7" s="28">
        <f>+F7+AD7+AH7</f>
        <v>0</v>
      </c>
      <c r="AN7" s="30">
        <f>+L7+R7</f>
        <v>0</v>
      </c>
    </row>
    <row r="8" spans="1:40" ht="15">
      <c r="A8" s="21" t="s">
        <v>524</v>
      </c>
      <c r="B8" s="13" t="s">
        <v>525</v>
      </c>
      <c r="AA8" s="23">
        <v>50</v>
      </c>
      <c r="AC8" s="16" t="s">
        <v>17</v>
      </c>
      <c r="AE8" s="16"/>
      <c r="AG8" s="16"/>
      <c r="AI8" s="18">
        <f>+D8+F8+H8+J8+L8+N8+P8+R8+T8+V8+X8+Z8+AB8+AD8+AF8+AH8</f>
        <v>0</v>
      </c>
      <c r="AJ8" s="28">
        <f>+H8+N8+Z8+AF8</f>
        <v>0</v>
      </c>
      <c r="AK8" s="28">
        <f>+D8+P8+V8+AB8</f>
        <v>0</v>
      </c>
      <c r="AL8" s="28">
        <f>+J8+T8+X8</f>
        <v>0</v>
      </c>
      <c r="AM8" s="28">
        <f>+F8+AD8+AH8</f>
        <v>0</v>
      </c>
      <c r="AN8" s="30">
        <f>+L8+R8</f>
        <v>0</v>
      </c>
    </row>
    <row r="9" spans="1:40" ht="15">
      <c r="A9" s="13" t="s">
        <v>11</v>
      </c>
      <c r="B9" s="13" t="s">
        <v>12</v>
      </c>
      <c r="C9" s="18">
        <v>13</v>
      </c>
      <c r="D9" s="17">
        <v>20</v>
      </c>
      <c r="G9" s="18">
        <v>15</v>
      </c>
      <c r="H9" s="17">
        <v>16</v>
      </c>
      <c r="I9" s="23" t="s">
        <v>226</v>
      </c>
      <c r="K9" s="18">
        <v>5</v>
      </c>
      <c r="L9" s="17">
        <v>45</v>
      </c>
      <c r="M9" s="18">
        <v>19</v>
      </c>
      <c r="N9" s="17">
        <v>12</v>
      </c>
      <c r="O9" s="18">
        <v>11</v>
      </c>
      <c r="P9" s="17">
        <v>24</v>
      </c>
      <c r="Q9" s="18">
        <v>3</v>
      </c>
      <c r="R9" s="17">
        <v>60</v>
      </c>
      <c r="S9" s="18">
        <v>19</v>
      </c>
      <c r="T9" s="17">
        <v>12</v>
      </c>
      <c r="U9" s="18">
        <v>6</v>
      </c>
      <c r="V9" s="17">
        <v>40</v>
      </c>
      <c r="W9" s="23">
        <v>31</v>
      </c>
      <c r="Y9" s="18">
        <v>16</v>
      </c>
      <c r="Z9" s="17">
        <v>15</v>
      </c>
      <c r="AA9" s="18">
        <v>18</v>
      </c>
      <c r="AB9" s="17">
        <v>13</v>
      </c>
      <c r="AE9" s="18">
        <v>30</v>
      </c>
      <c r="AF9" s="17">
        <v>1</v>
      </c>
      <c r="AI9" s="18">
        <f>+D9+F9+H9+J9+L9+N9+P9+R9+T9+V9+X9+Z9+AB9+AD9+AF9+AH9</f>
        <v>258</v>
      </c>
      <c r="AJ9" s="28">
        <f>+H9+N9+Z9+AF9</f>
        <v>44</v>
      </c>
      <c r="AK9" s="28">
        <f>+D9+P9+V9+AB9</f>
        <v>97</v>
      </c>
      <c r="AL9" s="28">
        <f>+J9+T9+X9</f>
        <v>12</v>
      </c>
      <c r="AM9" s="28">
        <f>+F9+AD9+AH9</f>
        <v>0</v>
      </c>
      <c r="AN9" s="30">
        <f>+L9+R9</f>
        <v>105</v>
      </c>
    </row>
    <row r="10" spans="1:40" ht="15">
      <c r="A10" s="21" t="s">
        <v>13</v>
      </c>
      <c r="B10" s="21" t="s">
        <v>14</v>
      </c>
      <c r="E10" s="23" t="s">
        <v>15</v>
      </c>
      <c r="AI10" s="18">
        <f>+D10+F10+H10+J10+L10+N10+P10+R10+T10+V10+X10+Z10+AB10+AD10+AF10+AH10</f>
        <v>0</v>
      </c>
      <c r="AJ10" s="28">
        <f>+H10+N10+Z10+AF10</f>
        <v>0</v>
      </c>
      <c r="AK10" s="28">
        <f>+D10+P10+V10+AB10</f>
        <v>0</v>
      </c>
      <c r="AL10" s="28">
        <f>+J10+T10+X10</f>
        <v>0</v>
      </c>
      <c r="AM10" s="28">
        <f>+F10+AD10+AH10</f>
        <v>0</v>
      </c>
      <c r="AN10" s="30">
        <f>+L10+R10</f>
        <v>0</v>
      </c>
    </row>
    <row r="11" spans="1:40" ht="15">
      <c r="A11" s="21" t="s">
        <v>16</v>
      </c>
      <c r="B11" s="21" t="s">
        <v>12</v>
      </c>
      <c r="C11" s="23"/>
      <c r="E11" s="16" t="s">
        <v>17</v>
      </c>
      <c r="AC11" s="23">
        <v>38</v>
      </c>
      <c r="AE11" s="23"/>
      <c r="AG11" s="23">
        <v>39</v>
      </c>
      <c r="AI11" s="18">
        <f>+D11+F11+H11+J11+L11+N11+P11+R11+T11+V11+X11+Z11+AB11+AD11+AF11+AH11</f>
        <v>0</v>
      </c>
      <c r="AJ11" s="28">
        <f>+H11+N11+Z11+AF11</f>
        <v>0</v>
      </c>
      <c r="AK11" s="28">
        <f>+D11+P11+V11+AB11</f>
        <v>0</v>
      </c>
      <c r="AL11" s="28">
        <f>+J11+T11+X11</f>
        <v>0</v>
      </c>
      <c r="AM11" s="28">
        <f>+F11+AD11+AH11</f>
        <v>0</v>
      </c>
      <c r="AN11" s="30">
        <f>+L11+R11</f>
        <v>0</v>
      </c>
    </row>
    <row r="12" spans="1:40" ht="15">
      <c r="A12" s="13" t="s">
        <v>18</v>
      </c>
      <c r="B12" s="13" t="s">
        <v>19</v>
      </c>
      <c r="C12" s="18">
        <v>15</v>
      </c>
      <c r="D12" s="17">
        <v>16</v>
      </c>
      <c r="E12" s="16">
        <v>50</v>
      </c>
      <c r="O12" s="16" t="s">
        <v>15</v>
      </c>
      <c r="Q12" s="23">
        <v>36</v>
      </c>
      <c r="S12" s="23"/>
      <c r="U12" s="18">
        <v>11</v>
      </c>
      <c r="V12" s="17">
        <v>22</v>
      </c>
      <c r="AA12" s="18">
        <v>21</v>
      </c>
      <c r="AB12" s="17">
        <v>10</v>
      </c>
      <c r="AC12" s="23">
        <v>31</v>
      </c>
      <c r="AE12" s="23"/>
      <c r="AG12" s="18">
        <v>16</v>
      </c>
      <c r="AH12" s="17">
        <v>15</v>
      </c>
      <c r="AI12" s="18">
        <f>+D12+F12+H12+J12+L12+N12+P12+R12+T12+V12+X12+Z12+AB12+AD12+AF12+AH12</f>
        <v>63</v>
      </c>
      <c r="AJ12" s="28">
        <f>+H12+N12+Z12+AF12</f>
        <v>0</v>
      </c>
      <c r="AK12" s="28">
        <f>+D12+P12+V12+AB12</f>
        <v>48</v>
      </c>
      <c r="AL12" s="28">
        <f>+J12+T12+X12</f>
        <v>0</v>
      </c>
      <c r="AM12" s="28">
        <f>+F12+AD12+AH12</f>
        <v>15</v>
      </c>
      <c r="AN12" s="30">
        <f>+L12+R12</f>
        <v>0</v>
      </c>
    </row>
    <row r="13" spans="1:40" ht="15">
      <c r="A13" s="13" t="s">
        <v>193</v>
      </c>
      <c r="B13" s="13" t="s">
        <v>6</v>
      </c>
      <c r="G13" s="18">
        <v>26</v>
      </c>
      <c r="H13" s="17">
        <v>5</v>
      </c>
      <c r="I13" s="18">
        <v>24</v>
      </c>
      <c r="J13" s="17">
        <v>7</v>
      </c>
      <c r="M13" s="23">
        <v>34</v>
      </c>
      <c r="O13" s="23"/>
      <c r="Q13" s="23" t="s">
        <v>255</v>
      </c>
      <c r="S13" s="16" t="s">
        <v>226</v>
      </c>
      <c r="U13" s="16"/>
      <c r="W13" s="23">
        <v>35</v>
      </c>
      <c r="Y13" s="18">
        <v>30</v>
      </c>
      <c r="Z13" s="17">
        <v>1</v>
      </c>
      <c r="AE13" s="18">
        <v>22</v>
      </c>
      <c r="AF13" s="17">
        <v>9</v>
      </c>
      <c r="AI13" s="18">
        <f>+D13+F13+H13+J13+L13+N13+P13+R13+T13+V13+X13+Z13+AB13+AD13+AF13+AH13</f>
        <v>22</v>
      </c>
      <c r="AJ13" s="28">
        <f>+H13+N13+Z13+AF13</f>
        <v>15</v>
      </c>
      <c r="AK13" s="28">
        <f>+D13+P13+V13+AB13</f>
        <v>0</v>
      </c>
      <c r="AL13" s="28">
        <f>+J13+T13+X13</f>
        <v>7</v>
      </c>
      <c r="AM13" s="28">
        <f>+F13+AD13+AH13</f>
        <v>0</v>
      </c>
      <c r="AN13" s="30">
        <f>+L13+R13</f>
        <v>0</v>
      </c>
    </row>
    <row r="14" spans="1:40" ht="15">
      <c r="A14" s="21" t="s">
        <v>20</v>
      </c>
      <c r="B14" s="21" t="s">
        <v>21</v>
      </c>
      <c r="E14" s="16">
        <v>39</v>
      </c>
      <c r="U14" s="23">
        <v>36</v>
      </c>
      <c r="W14" s="23"/>
      <c r="Y14" s="23"/>
      <c r="AA14" s="23">
        <v>42</v>
      </c>
      <c r="AC14" s="18">
        <v>21</v>
      </c>
      <c r="AD14" s="17">
        <v>10</v>
      </c>
      <c r="AG14" s="18">
        <v>17</v>
      </c>
      <c r="AH14" s="17">
        <v>14</v>
      </c>
      <c r="AI14" s="18">
        <f>+D14+F14+H14+J14+L14+N14+P14+R14+T14+V14+X14+Z14+AB14+AD14+AF14+AH14</f>
        <v>24</v>
      </c>
      <c r="AJ14" s="28">
        <f>+H14+N14+Z14+AF14</f>
        <v>0</v>
      </c>
      <c r="AK14" s="28">
        <f>+D14+P14+V14+AB14</f>
        <v>0</v>
      </c>
      <c r="AL14" s="28">
        <f>+J14+T14+X14</f>
        <v>0</v>
      </c>
      <c r="AM14" s="28">
        <f>+F14+AD14+AH14</f>
        <v>24</v>
      </c>
      <c r="AN14" s="30">
        <f>+L14+R14</f>
        <v>0</v>
      </c>
    </row>
    <row r="15" spans="1:40" ht="15">
      <c r="A15" s="21" t="s">
        <v>22</v>
      </c>
      <c r="B15" s="21" t="s">
        <v>23</v>
      </c>
      <c r="E15" s="16">
        <v>56</v>
      </c>
      <c r="AC15" s="16" t="s">
        <v>15</v>
      </c>
      <c r="AE15" s="16"/>
      <c r="AG15" s="18">
        <v>24</v>
      </c>
      <c r="AH15" s="17">
        <v>7</v>
      </c>
      <c r="AI15" s="18">
        <f>+D15+F15+H15+J15+L15+N15+P15+R15+T15+V15+X15+Z15+AB15+AD15+AF15+AH15</f>
        <v>7</v>
      </c>
      <c r="AJ15" s="28">
        <f>+H15+N15+Z15+AF15</f>
        <v>0</v>
      </c>
      <c r="AK15" s="28">
        <f>+D15+P15+V15+AB15</f>
        <v>0</v>
      </c>
      <c r="AL15" s="28">
        <f>+J15+T15+X15</f>
        <v>0</v>
      </c>
      <c r="AM15" s="28">
        <f>+F15+AD15+AH15</f>
        <v>7</v>
      </c>
      <c r="AN15" s="30">
        <f>+L15+R15</f>
        <v>0</v>
      </c>
    </row>
    <row r="16" spans="1:40" ht="15">
      <c r="A16" s="22" t="s">
        <v>521</v>
      </c>
      <c r="B16" s="13" t="s">
        <v>6</v>
      </c>
      <c r="AA16" s="16" t="s">
        <v>15</v>
      </c>
      <c r="AC16" s="16"/>
      <c r="AE16" s="16"/>
      <c r="AG16" s="16"/>
      <c r="AI16" s="18">
        <f>+D16+F16+H16+J16+L16+N16+P16+R16+T16+V16+X16+Z16+AB16+AD16+AF16+AH16</f>
        <v>0</v>
      </c>
      <c r="AJ16" s="28">
        <f>+H16+N16+Z16+AF16</f>
        <v>0</v>
      </c>
      <c r="AK16" s="28">
        <f>+D16+P16+V16+AB16</f>
        <v>0</v>
      </c>
      <c r="AL16" s="28">
        <f>+J16+T16+X16</f>
        <v>0</v>
      </c>
      <c r="AM16" s="28">
        <f>+F16+AD16+AH16</f>
        <v>0</v>
      </c>
      <c r="AN16" s="30">
        <f>+L16+R16</f>
        <v>0</v>
      </c>
    </row>
    <row r="17" spans="1:40" ht="15">
      <c r="A17" s="13" t="s">
        <v>24</v>
      </c>
      <c r="B17" s="13" t="s">
        <v>25</v>
      </c>
      <c r="C17" s="18">
        <v>4</v>
      </c>
      <c r="D17" s="17">
        <v>50</v>
      </c>
      <c r="O17" s="18" t="s">
        <v>93</v>
      </c>
      <c r="Q17" s="23" t="s">
        <v>15</v>
      </c>
      <c r="S17" s="23"/>
      <c r="U17" s="18">
        <v>2</v>
      </c>
      <c r="V17" s="17">
        <v>80</v>
      </c>
      <c r="AA17" s="18">
        <v>1</v>
      </c>
      <c r="AB17" s="17">
        <v>100</v>
      </c>
      <c r="AI17" s="18">
        <f>+D17+F17+H17+J17+L17+N17+P17+R17+T17+V17+X17+Z17+AB17+AD17+AF17+AH17</f>
        <v>230</v>
      </c>
      <c r="AJ17" s="28">
        <f>+H17+N17+Z17+AF17</f>
        <v>0</v>
      </c>
      <c r="AK17" s="28">
        <f>+D17+P17+V17+AB17</f>
        <v>230</v>
      </c>
      <c r="AL17" s="28">
        <f>+J17+T17+X17</f>
        <v>0</v>
      </c>
      <c r="AM17" s="28">
        <f>+F17+AD17+AH17</f>
        <v>0</v>
      </c>
      <c r="AN17" s="30">
        <f>+L17+R17</f>
        <v>0</v>
      </c>
    </row>
    <row r="18" spans="1:40" ht="15">
      <c r="A18" s="21" t="s">
        <v>233</v>
      </c>
      <c r="B18" s="13" t="s">
        <v>6</v>
      </c>
      <c r="Q18" s="18">
        <v>27</v>
      </c>
      <c r="R18" s="17">
        <v>4</v>
      </c>
      <c r="Y18" s="23">
        <v>56</v>
      </c>
      <c r="AA18" s="23"/>
      <c r="AC18" s="23"/>
      <c r="AE18" s="23">
        <v>36</v>
      </c>
      <c r="AG18" s="23"/>
      <c r="AI18" s="18">
        <f>+D18+F18+H18+J18+L18+N18+P18+R18+T18+V18+X18+Z18+AB18+AD18+AF18+AH18</f>
        <v>4</v>
      </c>
      <c r="AJ18" s="28">
        <f>+H18+N18+Z18+AF18</f>
        <v>0</v>
      </c>
      <c r="AK18" s="28">
        <f>+D18+P18+V18+AB18</f>
        <v>0</v>
      </c>
      <c r="AL18" s="28">
        <f>+J18+T18+X18</f>
        <v>0</v>
      </c>
      <c r="AM18" s="28">
        <f>+F18+AD18+AH18</f>
        <v>0</v>
      </c>
      <c r="AN18" s="30">
        <f>+L18+R18</f>
        <v>4</v>
      </c>
    </row>
    <row r="19" spans="1:40" ht="15">
      <c r="A19" s="13" t="s">
        <v>26</v>
      </c>
      <c r="B19" s="13" t="s">
        <v>21</v>
      </c>
      <c r="C19" s="18">
        <v>28</v>
      </c>
      <c r="D19" s="17">
        <v>3</v>
      </c>
      <c r="I19" s="18">
        <v>27</v>
      </c>
      <c r="J19" s="17">
        <v>4</v>
      </c>
      <c r="O19" s="16" t="s">
        <v>15</v>
      </c>
      <c r="Q19" s="16"/>
      <c r="S19" s="16" t="s">
        <v>226</v>
      </c>
      <c r="U19" s="23" t="s">
        <v>15</v>
      </c>
      <c r="W19" s="16" t="s">
        <v>226</v>
      </c>
      <c r="Y19" s="16"/>
      <c r="AA19" s="16"/>
      <c r="AC19" s="16"/>
      <c r="AE19" s="16"/>
      <c r="AG19" s="16"/>
      <c r="AI19" s="18">
        <f>+D19+F19+H19+J19+L19+N19+P19+R19+T19+V19+X19+Z19+AB19+AD19+AF19+AH19</f>
        <v>7</v>
      </c>
      <c r="AJ19" s="28">
        <f>+H19+N19+Z19+AF19</f>
        <v>0</v>
      </c>
      <c r="AK19" s="28">
        <f>+D19+P19+V19+AB19</f>
        <v>3</v>
      </c>
      <c r="AL19" s="28">
        <f>+J19+T19+X19</f>
        <v>4</v>
      </c>
      <c r="AM19" s="28">
        <f>+F19+AD19+AH19</f>
        <v>0</v>
      </c>
      <c r="AN19" s="30">
        <f>+L19+R19</f>
        <v>0</v>
      </c>
    </row>
    <row r="20" spans="1:40" ht="15">
      <c r="A20" s="13" t="s">
        <v>205</v>
      </c>
      <c r="B20" s="13" t="s">
        <v>206</v>
      </c>
      <c r="G20" s="18">
        <v>28</v>
      </c>
      <c r="H20" s="17">
        <v>3</v>
      </c>
      <c r="I20" s="23" t="s">
        <v>226</v>
      </c>
      <c r="K20" s="23"/>
      <c r="M20" s="23" t="s">
        <v>226</v>
      </c>
      <c r="O20" s="23"/>
      <c r="Q20" s="23"/>
      <c r="S20" s="23"/>
      <c r="U20" s="23"/>
      <c r="W20" s="23">
        <v>49</v>
      </c>
      <c r="Y20" s="23">
        <v>44</v>
      </c>
      <c r="AA20" s="23"/>
      <c r="AC20" s="23"/>
      <c r="AE20" s="16" t="s">
        <v>87</v>
      </c>
      <c r="AG20" s="16"/>
      <c r="AI20" s="18">
        <f>+D20+F20+H20+J20+L20+N20+P20+R20+T20+V20+X20+Z20+AB20+AD20+AF20+AH20</f>
        <v>3</v>
      </c>
      <c r="AJ20" s="28">
        <f>+H20+N20+Z20+AF20</f>
        <v>3</v>
      </c>
      <c r="AK20" s="28">
        <f>+D20+P20+V20+AB20</f>
        <v>0</v>
      </c>
      <c r="AL20" s="28">
        <f>+J20+T20+X20</f>
        <v>0</v>
      </c>
      <c r="AM20" s="28">
        <f>+F20+AD20+AH20</f>
        <v>0</v>
      </c>
      <c r="AN20" s="30">
        <f>+L20+R20</f>
        <v>0</v>
      </c>
    </row>
    <row r="21" spans="1:40" ht="15">
      <c r="A21" s="13" t="s">
        <v>167</v>
      </c>
      <c r="B21" s="13" t="s">
        <v>12</v>
      </c>
      <c r="G21" s="23">
        <v>47</v>
      </c>
      <c r="I21" s="23"/>
      <c r="K21" s="23"/>
      <c r="M21" s="23" t="s">
        <v>226</v>
      </c>
      <c r="O21" s="23"/>
      <c r="Q21" s="23"/>
      <c r="S21" s="23"/>
      <c r="U21" s="23"/>
      <c r="W21" s="23"/>
      <c r="Y21" s="23">
        <v>31</v>
      </c>
      <c r="AA21" s="23"/>
      <c r="AC21" s="23"/>
      <c r="AE21" s="23"/>
      <c r="AG21" s="23"/>
      <c r="AI21" s="18">
        <f>+D21+F21+H21+J21+L21+N21+P21+R21+T21+V21+X21+Z21+AB21+AD21+AF21+AH21</f>
        <v>0</v>
      </c>
      <c r="AJ21" s="28">
        <f>+H21+N21+Z21+AF21</f>
        <v>0</v>
      </c>
      <c r="AK21" s="28">
        <f>+D21+P21+V21+AB21</f>
        <v>0</v>
      </c>
      <c r="AL21" s="28">
        <f>+J21+T21+X21</f>
        <v>0</v>
      </c>
      <c r="AM21" s="28">
        <f>+F21+AD21+AH21</f>
        <v>0</v>
      </c>
      <c r="AN21" s="30">
        <f>+L21+R21</f>
        <v>0</v>
      </c>
    </row>
    <row r="22" spans="1:40" ht="15">
      <c r="A22" s="13" t="s">
        <v>218</v>
      </c>
      <c r="B22" s="13" t="s">
        <v>172</v>
      </c>
      <c r="G22" s="23">
        <v>31</v>
      </c>
      <c r="I22" s="23" t="s">
        <v>226</v>
      </c>
      <c r="K22" s="23"/>
      <c r="M22" s="23">
        <v>32</v>
      </c>
      <c r="O22" s="23"/>
      <c r="Q22" s="23" t="s">
        <v>255</v>
      </c>
      <c r="S22" s="18">
        <v>23</v>
      </c>
      <c r="T22" s="17">
        <v>8</v>
      </c>
      <c r="W22" s="18">
        <v>10</v>
      </c>
      <c r="X22" s="17">
        <v>26</v>
      </c>
      <c r="Y22" s="18">
        <v>7</v>
      </c>
      <c r="Z22" s="17">
        <v>36</v>
      </c>
      <c r="AE22" s="18">
        <v>6</v>
      </c>
      <c r="AF22" s="17">
        <v>40</v>
      </c>
      <c r="AI22" s="18">
        <f>+D22+F22+H22+J22+L22+N22+P22+R22+T22+V22+X22+Z22+AB22+AD22+AF22+AH22</f>
        <v>110</v>
      </c>
      <c r="AJ22" s="28">
        <f>+H22+N22+Z22+AF22</f>
        <v>76</v>
      </c>
      <c r="AK22" s="28">
        <f>+D22+P22+V22+AB22</f>
        <v>0</v>
      </c>
      <c r="AL22" s="28">
        <f>+J22+T22+X22</f>
        <v>34</v>
      </c>
      <c r="AM22" s="28">
        <f>+F22+AD22+AH22</f>
        <v>0</v>
      </c>
      <c r="AN22" s="30">
        <f>+L22+R22</f>
        <v>0</v>
      </c>
    </row>
    <row r="23" spans="1:40" ht="15">
      <c r="A23" s="13" t="s">
        <v>252</v>
      </c>
      <c r="B23" s="13" t="s">
        <v>76</v>
      </c>
      <c r="G23" s="23" t="s">
        <v>226</v>
      </c>
      <c r="I23" s="23" t="s">
        <v>226</v>
      </c>
      <c r="K23" s="23">
        <v>33</v>
      </c>
      <c r="M23" s="23"/>
      <c r="O23" s="23">
        <v>47</v>
      </c>
      <c r="Q23" s="23" t="s">
        <v>15</v>
      </c>
      <c r="S23" s="16" t="s">
        <v>226</v>
      </c>
      <c r="U23" s="16"/>
      <c r="W23" s="16"/>
      <c r="Y23" s="16"/>
      <c r="AA23" s="16"/>
      <c r="AC23" s="16"/>
      <c r="AE23" s="16"/>
      <c r="AG23" s="16"/>
      <c r="AI23" s="18">
        <f>+D23+F23+H23+J23+L23+N23+P23+R23+T23+V23+X23+Z23+AB23+AD23+AF23+AH23</f>
        <v>0</v>
      </c>
      <c r="AJ23" s="28">
        <f>+H23+N23+Z23+AF23</f>
        <v>0</v>
      </c>
      <c r="AK23" s="28">
        <f>+D23+P23+V23+AB23</f>
        <v>0</v>
      </c>
      <c r="AL23" s="28">
        <f>+J23+T23+X23</f>
        <v>0</v>
      </c>
      <c r="AM23" s="28">
        <f>+F23+AD23+AH23</f>
        <v>0</v>
      </c>
      <c r="AN23" s="30">
        <f>+L23+R23</f>
        <v>0</v>
      </c>
    </row>
    <row r="24" spans="1:40" ht="15">
      <c r="A24" s="21" t="s">
        <v>27</v>
      </c>
      <c r="B24" s="21" t="s">
        <v>9</v>
      </c>
      <c r="E24" s="16">
        <v>44</v>
      </c>
      <c r="Q24" s="23" t="s">
        <v>15</v>
      </c>
      <c r="S24" s="23"/>
      <c r="U24" s="23"/>
      <c r="W24" s="23"/>
      <c r="Y24" s="23"/>
      <c r="AA24" s="23"/>
      <c r="AC24" s="18">
        <v>13</v>
      </c>
      <c r="AD24" s="17">
        <v>20</v>
      </c>
      <c r="AG24" s="18">
        <v>29</v>
      </c>
      <c r="AH24" s="17">
        <v>2</v>
      </c>
      <c r="AI24" s="18">
        <f>+D24+F24+H24+J24+L24+N24+P24+R24+T24+V24+X24+Z24+AB24+AD24+AF24+AH24</f>
        <v>22</v>
      </c>
      <c r="AJ24" s="28">
        <f>+H24+N24+Z24+AF24</f>
        <v>0</v>
      </c>
      <c r="AK24" s="28">
        <f>+D24+P24+V24+AB24</f>
        <v>0</v>
      </c>
      <c r="AL24" s="28">
        <f>+J24+T24+X24</f>
        <v>0</v>
      </c>
      <c r="AM24" s="28">
        <f>+F24+AD24+AH24</f>
        <v>22</v>
      </c>
      <c r="AN24" s="30">
        <f>+L24+R24</f>
        <v>0</v>
      </c>
    </row>
    <row r="25" spans="1:40" ht="15">
      <c r="A25" s="22" t="s">
        <v>554</v>
      </c>
      <c r="B25" s="13" t="s">
        <v>25</v>
      </c>
      <c r="AE25" s="23">
        <v>31</v>
      </c>
      <c r="AG25" s="23"/>
      <c r="AI25" s="18">
        <f>+D25+F25+H25+J25+L25+N25+P25+R25+T25+V25+X25+Z25+AB25+AD25+AF25+AH25</f>
        <v>0</v>
      </c>
      <c r="AJ25" s="28">
        <f>+H25+N25+Z25+AF25</f>
        <v>0</v>
      </c>
      <c r="AK25" s="28">
        <f>+D25+P25+V25+AB25</f>
        <v>0</v>
      </c>
      <c r="AL25" s="28">
        <f>+J25+T25+X25</f>
        <v>0</v>
      </c>
      <c r="AM25" s="28">
        <f>+F25+AD25+AH25</f>
        <v>0</v>
      </c>
      <c r="AN25" s="30">
        <f>+L25+R25</f>
        <v>0</v>
      </c>
    </row>
    <row r="26" spans="1:40" ht="15">
      <c r="A26" s="22" t="s">
        <v>535</v>
      </c>
      <c r="B26" s="13" t="s">
        <v>30</v>
      </c>
      <c r="AC26" s="16" t="s">
        <v>15</v>
      </c>
      <c r="AE26" s="16"/>
      <c r="AG26" s="16" t="s">
        <v>15</v>
      </c>
      <c r="AI26" s="18">
        <f>+D26+F26+H26+J26+L26+N26+P26+R26+T26+V26+X26+Z26+AB26+AD26+AF26+AH26</f>
        <v>0</v>
      </c>
      <c r="AJ26" s="28">
        <f>+H26+N26+Z26+AF26</f>
        <v>0</v>
      </c>
      <c r="AK26" s="28">
        <f>+D26+P26+V26+AB26</f>
        <v>0</v>
      </c>
      <c r="AL26" s="28">
        <f>+J26+T26+X26</f>
        <v>0</v>
      </c>
      <c r="AM26" s="28">
        <f>+F26+AD26+AH26</f>
        <v>0</v>
      </c>
      <c r="AN26" s="30">
        <f>+L26+R26</f>
        <v>0</v>
      </c>
    </row>
    <row r="27" spans="1:40" ht="15">
      <c r="A27" s="22" t="s">
        <v>28</v>
      </c>
      <c r="B27" s="21" t="s">
        <v>4</v>
      </c>
      <c r="E27" s="16">
        <v>63</v>
      </c>
      <c r="AI27" s="18">
        <f>+D27+F27+H27+J27+L27+N27+P27+R27+T27+V27+X27+Z27+AB27+AD27+AF27+AH27</f>
        <v>0</v>
      </c>
      <c r="AJ27" s="28">
        <f>+H27+N27+Z27+AF27</f>
        <v>0</v>
      </c>
      <c r="AK27" s="28">
        <f>+D27+P27+V27+AB27</f>
        <v>0</v>
      </c>
      <c r="AL27" s="28">
        <f>+J27+T27+X27</f>
        <v>0</v>
      </c>
      <c r="AM27" s="28">
        <f>+F27+AD27+AH27</f>
        <v>0</v>
      </c>
      <c r="AN27" s="30">
        <f>+L27+R27</f>
        <v>0</v>
      </c>
    </row>
    <row r="28" spans="1:40" ht="15">
      <c r="A28" s="13" t="s">
        <v>182</v>
      </c>
      <c r="B28" s="13" t="s">
        <v>6</v>
      </c>
      <c r="G28" s="23">
        <v>52</v>
      </c>
      <c r="I28" s="23"/>
      <c r="K28" s="18">
        <v>17</v>
      </c>
      <c r="L28" s="17">
        <v>14</v>
      </c>
      <c r="M28" s="18">
        <v>16</v>
      </c>
      <c r="N28" s="17">
        <v>15</v>
      </c>
      <c r="Q28" s="23" t="s">
        <v>15</v>
      </c>
      <c r="S28" s="23"/>
      <c r="U28" s="23"/>
      <c r="W28" s="23"/>
      <c r="Y28" s="18">
        <v>3</v>
      </c>
      <c r="Z28" s="17">
        <v>60</v>
      </c>
      <c r="AE28" s="23">
        <v>32</v>
      </c>
      <c r="AG28" s="23"/>
      <c r="AI28" s="18">
        <f>+D28+F28+H28+J28+L28+N28+P28+R28+T28+V28+X28+Z28+AB28+AD28+AF28+AH28</f>
        <v>89</v>
      </c>
      <c r="AJ28" s="28">
        <f>+H28+N28+Z28+AF28</f>
        <v>75</v>
      </c>
      <c r="AK28" s="28">
        <f>+D28+P28+V28+AB28</f>
        <v>0</v>
      </c>
      <c r="AL28" s="28">
        <f>+J28+T28+X28</f>
        <v>0</v>
      </c>
      <c r="AM28" s="28">
        <f>+F28+AD28+AH28</f>
        <v>0</v>
      </c>
      <c r="AN28" s="30">
        <f>+L28+R28</f>
        <v>14</v>
      </c>
    </row>
    <row r="29" spans="1:40" ht="15">
      <c r="A29" s="21" t="s">
        <v>29</v>
      </c>
      <c r="B29" s="21" t="s">
        <v>30</v>
      </c>
      <c r="E29" s="18">
        <v>19</v>
      </c>
      <c r="F29" s="17">
        <v>12</v>
      </c>
      <c r="AC29" s="18">
        <v>9</v>
      </c>
      <c r="AD29" s="17">
        <v>29</v>
      </c>
      <c r="AG29" s="18">
        <v>25</v>
      </c>
      <c r="AH29" s="17">
        <v>6</v>
      </c>
      <c r="AI29" s="18">
        <f>+D29+F29+H29+J29+L29+N29+P29+R29+T29+V29+X29+Z29+AB29+AD29+AF29+AH29</f>
        <v>47</v>
      </c>
      <c r="AJ29" s="28">
        <f>+H29+N29+Z29+AF29</f>
        <v>0</v>
      </c>
      <c r="AK29" s="28">
        <f>+D29+P29+V29+AB29</f>
        <v>0</v>
      </c>
      <c r="AL29" s="28">
        <f>+J29+T29+X29</f>
        <v>0</v>
      </c>
      <c r="AM29" s="28">
        <f>+F29+AD29+AH29</f>
        <v>47</v>
      </c>
      <c r="AN29" s="30">
        <f>+L29+R29</f>
        <v>0</v>
      </c>
    </row>
    <row r="30" spans="1:40" ht="15">
      <c r="A30" s="21" t="s">
        <v>31</v>
      </c>
      <c r="B30" s="21" t="s">
        <v>21</v>
      </c>
      <c r="E30" s="18">
        <v>24</v>
      </c>
      <c r="F30" s="17">
        <v>7</v>
      </c>
      <c r="AC30" s="18">
        <v>17</v>
      </c>
      <c r="AD30" s="17">
        <v>14</v>
      </c>
      <c r="AG30" s="18">
        <v>18</v>
      </c>
      <c r="AH30" s="17">
        <v>13</v>
      </c>
      <c r="AI30" s="18">
        <f>+D30+F30+H30+J30+L30+N30+P30+R30+T30+V30+X30+Z30+AB30+AD30+AF30+AH30</f>
        <v>34</v>
      </c>
      <c r="AJ30" s="28">
        <f>+H30+N30+Z30+AF30</f>
        <v>0</v>
      </c>
      <c r="AK30" s="28">
        <f>+D30+P30+V30+AB30</f>
        <v>0</v>
      </c>
      <c r="AL30" s="28">
        <f>+J30+T30+X30</f>
        <v>0</v>
      </c>
      <c r="AM30" s="28">
        <f>+F30+AD30+AH30</f>
        <v>34</v>
      </c>
      <c r="AN30" s="30">
        <f>+L30+R30</f>
        <v>0</v>
      </c>
    </row>
    <row r="31" spans="1:40" ht="15">
      <c r="A31" s="13" t="s">
        <v>208</v>
      </c>
      <c r="B31" s="13" t="s">
        <v>14</v>
      </c>
      <c r="G31" s="23">
        <v>61</v>
      </c>
      <c r="I31" s="23">
        <v>47</v>
      </c>
      <c r="K31" s="18" t="s">
        <v>93</v>
      </c>
      <c r="M31" s="23" t="s">
        <v>226</v>
      </c>
      <c r="O31" s="23"/>
      <c r="Q31" s="23" t="s">
        <v>15</v>
      </c>
      <c r="S31" s="16" t="s">
        <v>226</v>
      </c>
      <c r="U31" s="16"/>
      <c r="W31" s="23">
        <v>47</v>
      </c>
      <c r="Y31" s="23">
        <v>55</v>
      </c>
      <c r="AA31" s="23"/>
      <c r="AC31" s="23"/>
      <c r="AE31" s="23"/>
      <c r="AG31" s="23"/>
      <c r="AI31" s="18">
        <f>+D31+F31+H31+J31+L31+N31+P31+R31+T31+V31+X31+Z31+AB31+AD31+AF31+AH31</f>
        <v>0</v>
      </c>
      <c r="AJ31" s="28">
        <f>+H31+N31+Z31+AF31</f>
        <v>0</v>
      </c>
      <c r="AK31" s="28">
        <f>+D31+P31+V31+AB31</f>
        <v>0</v>
      </c>
      <c r="AL31" s="28">
        <f>+J31+T31+X31</f>
        <v>0</v>
      </c>
      <c r="AM31" s="28">
        <f>+F31+AD31+AH31</f>
        <v>0</v>
      </c>
      <c r="AN31" s="30">
        <f>+L31+R31</f>
        <v>0</v>
      </c>
    </row>
    <row r="32" spans="1:40" ht="15">
      <c r="A32" s="13" t="s">
        <v>32</v>
      </c>
      <c r="B32" s="13" t="s">
        <v>19</v>
      </c>
      <c r="C32" s="18">
        <v>1</v>
      </c>
      <c r="D32" s="17">
        <v>100</v>
      </c>
      <c r="G32" s="18">
        <v>1</v>
      </c>
      <c r="H32" s="17">
        <v>100</v>
      </c>
      <c r="I32" s="18">
        <v>10</v>
      </c>
      <c r="J32" s="17">
        <v>26</v>
      </c>
      <c r="K32" s="18">
        <v>18</v>
      </c>
      <c r="L32" s="17">
        <v>13</v>
      </c>
      <c r="M32" s="18">
        <v>2</v>
      </c>
      <c r="N32" s="17">
        <v>80</v>
      </c>
      <c r="O32" s="18">
        <v>7</v>
      </c>
      <c r="P32" s="17">
        <v>36</v>
      </c>
      <c r="Q32" s="18" t="s">
        <v>255</v>
      </c>
      <c r="S32" s="18">
        <v>9</v>
      </c>
      <c r="T32" s="17">
        <v>29</v>
      </c>
      <c r="U32" s="23" t="s">
        <v>299</v>
      </c>
      <c r="W32" s="16" t="s">
        <v>226</v>
      </c>
      <c r="Y32" s="18">
        <v>10</v>
      </c>
      <c r="Z32" s="17">
        <v>26</v>
      </c>
      <c r="AA32" s="18">
        <v>10</v>
      </c>
      <c r="AB32" s="17">
        <v>26</v>
      </c>
      <c r="AE32" s="18">
        <v>5</v>
      </c>
      <c r="AF32" s="17">
        <v>45</v>
      </c>
      <c r="AI32" s="18">
        <f>+D32+F32+H32+J32+L32+N32+P32+R32+T32+V32+X32+Z32+AB32+AD32+AF32+AH32</f>
        <v>481</v>
      </c>
      <c r="AJ32" s="28">
        <f>+H32+N32+Z32+AF32</f>
        <v>251</v>
      </c>
      <c r="AK32" s="28">
        <f>+D32+P32+V32+AB32</f>
        <v>162</v>
      </c>
      <c r="AL32" s="28">
        <f>+J32+T32+X32</f>
        <v>55</v>
      </c>
      <c r="AM32" s="28">
        <f>+F32+AD32+AH32</f>
        <v>0</v>
      </c>
      <c r="AN32" s="30">
        <f>+L32+R32</f>
        <v>13</v>
      </c>
    </row>
    <row r="33" spans="1:40" ht="15">
      <c r="A33" s="21" t="s">
        <v>570</v>
      </c>
      <c r="B33" s="13" t="s">
        <v>19</v>
      </c>
      <c r="AG33" s="16" t="s">
        <v>15</v>
      </c>
      <c r="AI33" s="18">
        <f>+D33+F33+H33+J33+L33+N33+P33+R33+T33+V33+X33+Z33+AB33+AD33+AF33+AH33</f>
        <v>0</v>
      </c>
      <c r="AJ33" s="28">
        <f>+H33+N33+Z33+AF33</f>
        <v>0</v>
      </c>
      <c r="AK33" s="28">
        <f>+D33+P33+V33+AB33</f>
        <v>0</v>
      </c>
      <c r="AL33" s="28">
        <f>+J33+T33+X33</f>
        <v>0</v>
      </c>
      <c r="AM33" s="28">
        <f>+F33+AD33+AH33</f>
        <v>0</v>
      </c>
      <c r="AN33" s="30">
        <f>+L33+R33</f>
        <v>0</v>
      </c>
    </row>
    <row r="34" spans="1:40" ht="15">
      <c r="A34" s="13" t="s">
        <v>171</v>
      </c>
      <c r="B34" s="13" t="s">
        <v>6</v>
      </c>
      <c r="G34" s="18">
        <v>24</v>
      </c>
      <c r="H34" s="17">
        <v>7</v>
      </c>
      <c r="I34" s="23">
        <v>35</v>
      </c>
      <c r="K34" s="23"/>
      <c r="M34" s="23"/>
      <c r="O34" s="23"/>
      <c r="Q34" s="23"/>
      <c r="S34" s="23"/>
      <c r="U34" s="23"/>
      <c r="W34" s="23"/>
      <c r="Y34" s="23"/>
      <c r="AA34" s="23"/>
      <c r="AC34" s="23"/>
      <c r="AE34" s="23"/>
      <c r="AG34" s="23"/>
      <c r="AI34" s="18">
        <f>+D34+F34+H34+J34+L34+N34+P34+R34+T34+V34+X34+Z34+AB34+AD34+AF34+AH34</f>
        <v>7</v>
      </c>
      <c r="AJ34" s="28">
        <f>+H34+N34+Z34+AF34</f>
        <v>7</v>
      </c>
      <c r="AK34" s="28">
        <f>+D34+P34+V34+AB34</f>
        <v>0</v>
      </c>
      <c r="AL34" s="28">
        <f>+J34+T34+X34</f>
        <v>0</v>
      </c>
      <c r="AM34" s="28">
        <f>+F34+AD34+AH34</f>
        <v>0</v>
      </c>
      <c r="AN34" s="30">
        <f>+L34+R34</f>
        <v>0</v>
      </c>
    </row>
    <row r="35" spans="1:40" ht="15">
      <c r="A35" s="13" t="s">
        <v>33</v>
      </c>
      <c r="B35" s="13" t="s">
        <v>34</v>
      </c>
      <c r="C35" s="16">
        <v>58</v>
      </c>
      <c r="I35" s="23">
        <v>49</v>
      </c>
      <c r="K35" s="23"/>
      <c r="M35" s="23"/>
      <c r="O35" s="23"/>
      <c r="Q35" s="23"/>
      <c r="S35" s="23"/>
      <c r="U35" s="23"/>
      <c r="W35" s="23"/>
      <c r="Y35" s="23"/>
      <c r="AA35" s="23"/>
      <c r="AC35" s="23"/>
      <c r="AE35" s="23"/>
      <c r="AG35" s="23"/>
      <c r="AI35" s="18">
        <f>+D35+F35+H35+J35+L35+N35+P35+R35+T35+V35+X35+Z35+AB35+AD35+AF35+AH35</f>
        <v>0</v>
      </c>
      <c r="AJ35" s="28">
        <f>+H35+N35+Z35+AF35</f>
        <v>0</v>
      </c>
      <c r="AK35" s="28">
        <f>+D35+P35+V35+AB35</f>
        <v>0</v>
      </c>
      <c r="AL35" s="28">
        <f>+J35+T35+X35</f>
        <v>0</v>
      </c>
      <c r="AM35" s="28">
        <f>+F35+AD35+AH35</f>
        <v>0</v>
      </c>
      <c r="AN35" s="30">
        <f>+L35+R35</f>
        <v>0</v>
      </c>
    </row>
    <row r="36" spans="1:40" ht="15">
      <c r="A36" s="13" t="s">
        <v>497</v>
      </c>
      <c r="B36" s="13" t="s">
        <v>6</v>
      </c>
      <c r="O36" s="18">
        <v>13</v>
      </c>
      <c r="P36" s="17">
        <v>20</v>
      </c>
      <c r="Q36" s="23" t="s">
        <v>255</v>
      </c>
      <c r="S36" s="18">
        <v>15</v>
      </c>
      <c r="T36" s="17">
        <v>16</v>
      </c>
      <c r="U36" s="18">
        <v>16</v>
      </c>
      <c r="V36" s="17">
        <v>15</v>
      </c>
      <c r="W36" s="23">
        <v>38</v>
      </c>
      <c r="Y36" s="23"/>
      <c r="AA36" s="18">
        <v>27</v>
      </c>
      <c r="AB36" s="17">
        <v>4</v>
      </c>
      <c r="AI36" s="18">
        <f>+D36+F36+H36+J36+L36+N36+P36+R36+T36+V36+X36+Z36+AB36+AD36+AF36+AH36</f>
        <v>55</v>
      </c>
      <c r="AJ36" s="28">
        <f>+H36+N36+Z36+AF36</f>
        <v>0</v>
      </c>
      <c r="AK36" s="28">
        <f>+D36+P36+V36+AB36</f>
        <v>39</v>
      </c>
      <c r="AL36" s="28">
        <f>+J36+T36+X36</f>
        <v>16</v>
      </c>
      <c r="AM36" s="28">
        <f>+F36+AD36+AH36</f>
        <v>0</v>
      </c>
      <c r="AN36" s="30">
        <f>+L36+R36</f>
        <v>0</v>
      </c>
    </row>
    <row r="37" spans="1:40" ht="15">
      <c r="A37" s="13" t="s">
        <v>512</v>
      </c>
      <c r="B37" s="13" t="s">
        <v>19</v>
      </c>
      <c r="G37" s="18">
        <v>16</v>
      </c>
      <c r="H37" s="17">
        <v>15</v>
      </c>
      <c r="I37" s="18">
        <v>9</v>
      </c>
      <c r="J37" s="17">
        <v>29</v>
      </c>
      <c r="K37" s="18">
        <v>2</v>
      </c>
      <c r="L37" s="17">
        <v>80</v>
      </c>
      <c r="M37" s="18">
        <v>9</v>
      </c>
      <c r="N37" s="17">
        <v>29</v>
      </c>
      <c r="O37" s="18">
        <v>8</v>
      </c>
      <c r="P37" s="17">
        <v>32</v>
      </c>
      <c r="Q37" s="18" t="s">
        <v>255</v>
      </c>
      <c r="S37" s="18">
        <v>12</v>
      </c>
      <c r="T37" s="17">
        <v>22</v>
      </c>
      <c r="U37" s="23" t="s">
        <v>15</v>
      </c>
      <c r="W37" s="18">
        <v>6</v>
      </c>
      <c r="X37" s="17">
        <v>40</v>
      </c>
      <c r="Y37" s="23">
        <v>35</v>
      </c>
      <c r="AA37" s="18">
        <v>22</v>
      </c>
      <c r="AB37" s="17">
        <v>9</v>
      </c>
      <c r="AE37" s="18">
        <v>2</v>
      </c>
      <c r="AF37" s="17">
        <v>80</v>
      </c>
      <c r="AI37" s="18">
        <f>+D37+F37+H37+J37+L37+N37+P37+R37+T37+V37+X37+Z37+AB37+AD37+AF37+AH37</f>
        <v>336</v>
      </c>
      <c r="AJ37" s="28">
        <f>+H37+N37+Z37+AF37</f>
        <v>124</v>
      </c>
      <c r="AK37" s="28">
        <f>+D37+P37+V37+AB37</f>
        <v>41</v>
      </c>
      <c r="AL37" s="28">
        <f>+J37+T37+X37</f>
        <v>91</v>
      </c>
      <c r="AM37" s="28">
        <f>+F37+AD37+AH37</f>
        <v>0</v>
      </c>
      <c r="AN37" s="30">
        <f>+L37+R37</f>
        <v>80</v>
      </c>
    </row>
    <row r="38" spans="1:40" ht="15">
      <c r="A38" s="21" t="s">
        <v>35</v>
      </c>
      <c r="B38" s="21" t="s">
        <v>25</v>
      </c>
      <c r="E38" s="16">
        <v>37</v>
      </c>
      <c r="AC38" s="16" t="s">
        <v>15</v>
      </c>
      <c r="AE38" s="16"/>
      <c r="AG38" s="18">
        <v>19</v>
      </c>
      <c r="AH38" s="17">
        <v>12</v>
      </c>
      <c r="AI38" s="18">
        <f>+D38+F38+H38+J38+L38+N38+P38+R38+T38+V38+X38+Z38+AB38+AD38+AF38+AH38</f>
        <v>12</v>
      </c>
      <c r="AJ38" s="28">
        <f>+H38+N38+Z38+AF38</f>
        <v>0</v>
      </c>
      <c r="AK38" s="28">
        <f>+D38+P38+V38+AB38</f>
        <v>0</v>
      </c>
      <c r="AL38" s="28">
        <f>+J38+T38+X38</f>
        <v>0</v>
      </c>
      <c r="AM38" s="28">
        <f>+F38+AD38+AH38</f>
        <v>12</v>
      </c>
      <c r="AN38" s="30">
        <f>+L38+R38</f>
        <v>0</v>
      </c>
    </row>
    <row r="39" spans="1:40" ht="15">
      <c r="A39" s="21" t="s">
        <v>575</v>
      </c>
      <c r="B39" s="13" t="s">
        <v>576</v>
      </c>
      <c r="AG39" s="16" t="s">
        <v>15</v>
      </c>
      <c r="AI39" s="18">
        <f>+D39+F39+H39+J39+L39+N39+P39+R39+T39+V39+X39+Z39+AB39+AD39+AF39+AH39</f>
        <v>0</v>
      </c>
      <c r="AJ39" s="28">
        <f>+H39+N39+Z39+AF39</f>
        <v>0</v>
      </c>
      <c r="AK39" s="28">
        <f>+D39+P39+V39+AB39</f>
        <v>0</v>
      </c>
      <c r="AL39" s="28">
        <f>+J39+T39+X39</f>
        <v>0</v>
      </c>
      <c r="AM39" s="28">
        <f>+F39+AD39+AH39</f>
        <v>0</v>
      </c>
      <c r="AN39" s="30">
        <f>+L39+R39</f>
        <v>0</v>
      </c>
    </row>
    <row r="40" spans="1:40" ht="15">
      <c r="A40" s="13" t="s">
        <v>36</v>
      </c>
      <c r="B40" s="13" t="s">
        <v>21</v>
      </c>
      <c r="C40" s="18">
        <v>16</v>
      </c>
      <c r="D40" s="17">
        <v>15</v>
      </c>
      <c r="G40" s="18">
        <v>8</v>
      </c>
      <c r="H40" s="17">
        <v>32</v>
      </c>
      <c r="I40" s="18">
        <v>5</v>
      </c>
      <c r="J40" s="17">
        <v>45</v>
      </c>
      <c r="M40" s="23" t="s">
        <v>226</v>
      </c>
      <c r="O40" s="16" t="s">
        <v>15</v>
      </c>
      <c r="Q40" s="23" t="s">
        <v>299</v>
      </c>
      <c r="S40" s="16" t="s">
        <v>226</v>
      </c>
      <c r="U40" s="18">
        <v>26</v>
      </c>
      <c r="V40" s="17">
        <v>5</v>
      </c>
      <c r="W40" s="18">
        <v>8</v>
      </c>
      <c r="X40" s="17">
        <v>32</v>
      </c>
      <c r="Y40" s="18">
        <v>6</v>
      </c>
      <c r="Z40" s="17">
        <v>40</v>
      </c>
      <c r="AA40" s="16" t="s">
        <v>15</v>
      </c>
      <c r="AC40" s="16"/>
      <c r="AE40" s="18">
        <v>12</v>
      </c>
      <c r="AF40" s="17">
        <v>22</v>
      </c>
      <c r="AI40" s="18">
        <f>+D40+F40+H40+J40+L40+N40+P40+R40+T40+V40+X40+Z40+AB40+AD40+AF40+AH40</f>
        <v>191</v>
      </c>
      <c r="AJ40" s="28">
        <f>+H40+N40+Z40+AF40</f>
        <v>94</v>
      </c>
      <c r="AK40" s="28">
        <f>+D40+P40+V40+AB40</f>
        <v>20</v>
      </c>
      <c r="AL40" s="28">
        <f>+J40+T40+X40</f>
        <v>77</v>
      </c>
      <c r="AM40" s="28">
        <f>+F40+AD40+AH40</f>
        <v>0</v>
      </c>
      <c r="AN40" s="30">
        <f>+L40+R40</f>
        <v>0</v>
      </c>
    </row>
    <row r="41" spans="1:40" ht="15">
      <c r="A41" s="13" t="s">
        <v>37</v>
      </c>
      <c r="B41" s="13" t="s">
        <v>38</v>
      </c>
      <c r="C41" s="16">
        <v>53</v>
      </c>
      <c r="E41" s="16">
        <v>52</v>
      </c>
      <c r="AC41" s="23">
        <v>35</v>
      </c>
      <c r="AE41" s="23"/>
      <c r="AG41" s="23"/>
      <c r="AI41" s="18">
        <f>+D41+F41+H41+J41+L41+N41+P41+R41+T41+V41+X41+Z41+AB41+AD41+AF41+AH41</f>
        <v>0</v>
      </c>
      <c r="AJ41" s="28">
        <f>+H41+N41+Z41+AF41</f>
        <v>0</v>
      </c>
      <c r="AK41" s="28">
        <f>+D41+P41+V41+AB41</f>
        <v>0</v>
      </c>
      <c r="AL41" s="28">
        <f>+J41+T41+X41</f>
        <v>0</v>
      </c>
      <c r="AM41" s="28">
        <f>+F41+AD41+AH41</f>
        <v>0</v>
      </c>
      <c r="AN41" s="30">
        <f>+L41+R41</f>
        <v>0</v>
      </c>
    </row>
    <row r="42" spans="1:40" ht="15">
      <c r="A42" s="21" t="s">
        <v>39</v>
      </c>
      <c r="B42" s="21" t="s">
        <v>40</v>
      </c>
      <c r="E42" s="23" t="s">
        <v>15</v>
      </c>
      <c r="AC42" s="23">
        <v>44</v>
      </c>
      <c r="AE42" s="23"/>
      <c r="AG42" s="23">
        <v>34</v>
      </c>
      <c r="AI42" s="18">
        <f>+D42+F42+H42+J42+L42+N42+P42+R42+T42+V42+X42+Z42+AB42+AD42+AF42+AH42</f>
        <v>0</v>
      </c>
      <c r="AJ42" s="28">
        <f>+H42+N42+Z42+AF42</f>
        <v>0</v>
      </c>
      <c r="AK42" s="28">
        <f>+D42+P42+V42+AB42</f>
        <v>0</v>
      </c>
      <c r="AL42" s="28">
        <f>+J42+T42+X42</f>
        <v>0</v>
      </c>
      <c r="AM42" s="28">
        <f>+F42+AD42+AH42</f>
        <v>0</v>
      </c>
      <c r="AN42" s="30">
        <f>+L42+R42</f>
        <v>0</v>
      </c>
    </row>
    <row r="43" spans="1:40" ht="15">
      <c r="A43" s="21" t="s">
        <v>41</v>
      </c>
      <c r="B43" s="21" t="s">
        <v>12</v>
      </c>
      <c r="E43" s="16">
        <v>48</v>
      </c>
      <c r="AC43" s="16" t="s">
        <v>15</v>
      </c>
      <c r="AE43" s="16"/>
      <c r="AG43" s="16" t="s">
        <v>15</v>
      </c>
      <c r="AI43" s="18">
        <f>+D43+F43+H43+J43+L43+N43+P43+R43+T43+V43+X43+Z43+AB43+AD43+AF43+AH43</f>
        <v>0</v>
      </c>
      <c r="AJ43" s="28">
        <f>+H43+N43+Z43+AF43</f>
        <v>0</v>
      </c>
      <c r="AK43" s="28">
        <f>+D43+P43+V43+AB43</f>
        <v>0</v>
      </c>
      <c r="AL43" s="28">
        <f>+J43+T43+X43</f>
        <v>0</v>
      </c>
      <c r="AM43" s="28">
        <f>+F43+AD43+AH43</f>
        <v>0</v>
      </c>
      <c r="AN43" s="30">
        <f>+L43+R43</f>
        <v>0</v>
      </c>
    </row>
    <row r="44" spans="1:40" ht="15">
      <c r="A44" s="13" t="s">
        <v>253</v>
      </c>
      <c r="B44" s="13" t="s">
        <v>6</v>
      </c>
      <c r="K44" s="18" t="s">
        <v>93</v>
      </c>
      <c r="M44" s="23" t="s">
        <v>87</v>
      </c>
      <c r="O44" s="23"/>
      <c r="Q44" s="23"/>
      <c r="S44" s="23"/>
      <c r="U44" s="23"/>
      <c r="W44" s="23"/>
      <c r="Y44" s="23">
        <v>46</v>
      </c>
      <c r="AA44" s="23"/>
      <c r="AC44" s="23"/>
      <c r="AE44" s="23">
        <v>46</v>
      </c>
      <c r="AG44" s="23"/>
      <c r="AI44" s="18">
        <f>+D44+F44+H44+J44+L44+N44+P44+R44+T44+V44+X44+Z44+AB44+AD44+AF44+AH44</f>
        <v>0</v>
      </c>
      <c r="AJ44" s="28">
        <f>+H44+N44+Z44+AF44</f>
        <v>0</v>
      </c>
      <c r="AK44" s="28">
        <f>+D44+P44+V44+AB44</f>
        <v>0</v>
      </c>
      <c r="AL44" s="28">
        <f>+J44+T44+X44</f>
        <v>0</v>
      </c>
      <c r="AM44" s="28">
        <f>+F44+AD44+AH44</f>
        <v>0</v>
      </c>
      <c r="AN44" s="30">
        <f>+L44+R44</f>
        <v>0</v>
      </c>
    </row>
    <row r="45" spans="1:40" ht="15">
      <c r="A45" s="21" t="s">
        <v>518</v>
      </c>
      <c r="B45" s="13" t="s">
        <v>25</v>
      </c>
      <c r="AA45" s="16" t="s">
        <v>15</v>
      </c>
      <c r="AC45" s="16"/>
      <c r="AE45" s="16"/>
      <c r="AG45" s="16"/>
      <c r="AI45" s="18">
        <f>+D45+F45+H45+J45+L45+N45+P45+R45+T45+V45+X45+Z45+AB45+AD45+AF45+AH45</f>
        <v>0</v>
      </c>
      <c r="AJ45" s="28">
        <f>+H45+N45+Z45+AF45</f>
        <v>0</v>
      </c>
      <c r="AK45" s="28">
        <f>+D45+P45+V45+AB45</f>
        <v>0</v>
      </c>
      <c r="AL45" s="28">
        <f>+J45+T45+X45</f>
        <v>0</v>
      </c>
      <c r="AM45" s="28">
        <f>+F45+AD45+AH45</f>
        <v>0</v>
      </c>
      <c r="AN45" s="30">
        <f>+L45+R45</f>
        <v>0</v>
      </c>
    </row>
    <row r="46" spans="1:40" ht="15">
      <c r="A46" s="13" t="s">
        <v>209</v>
      </c>
      <c r="B46" s="13" t="s">
        <v>9</v>
      </c>
      <c r="G46" s="23">
        <v>66</v>
      </c>
      <c r="I46" s="23"/>
      <c r="K46" s="23">
        <v>31</v>
      </c>
      <c r="M46" s="23" t="s">
        <v>87</v>
      </c>
      <c r="O46" s="23"/>
      <c r="Q46" s="23"/>
      <c r="S46" s="23"/>
      <c r="U46" s="23"/>
      <c r="W46" s="23"/>
      <c r="Y46" s="23">
        <v>57</v>
      </c>
      <c r="AA46" s="23"/>
      <c r="AC46" s="23"/>
      <c r="AE46" s="23"/>
      <c r="AG46" s="23"/>
      <c r="AI46" s="18">
        <f>+D46+F46+H46+J46+L46+N46+P46+R46+T46+V46+X46+Z46+AB46+AD46+AF46+AH46</f>
        <v>0</v>
      </c>
      <c r="AJ46" s="28">
        <f>+H46+N46+Z46+AF46</f>
        <v>0</v>
      </c>
      <c r="AK46" s="28">
        <f>+D46+P46+V46+AB46</f>
        <v>0</v>
      </c>
      <c r="AL46" s="28">
        <f>+J46+T46+X46</f>
        <v>0</v>
      </c>
      <c r="AM46" s="28">
        <f>+F46+AD46+AH46</f>
        <v>0</v>
      </c>
      <c r="AN46" s="30">
        <f>+L46+R46</f>
        <v>0</v>
      </c>
    </row>
    <row r="47" spans="1:40" ht="15">
      <c r="A47" s="13" t="s">
        <v>42</v>
      </c>
      <c r="B47" s="13" t="s">
        <v>6</v>
      </c>
      <c r="C47" s="18">
        <v>23</v>
      </c>
      <c r="D47" s="17">
        <v>8</v>
      </c>
      <c r="E47" s="16">
        <v>62</v>
      </c>
      <c r="O47" s="18" t="s">
        <v>93</v>
      </c>
      <c r="AI47" s="18">
        <f>+D47+F47+H47+J47+L47+N47+P47+R47+T47+V47+X47+Z47+AB47+AD47+AF47+AH47</f>
        <v>8</v>
      </c>
      <c r="AJ47" s="28">
        <f>+H47+N47+Z47+AF47</f>
        <v>0</v>
      </c>
      <c r="AK47" s="28">
        <f>+D47+P47+V47+AB47</f>
        <v>8</v>
      </c>
      <c r="AL47" s="28">
        <f>+J47+T47+X47</f>
        <v>0</v>
      </c>
      <c r="AM47" s="28">
        <f>+F47+AD47+AH47</f>
        <v>0</v>
      </c>
      <c r="AN47" s="30">
        <f>+L47+R47</f>
        <v>0</v>
      </c>
    </row>
    <row r="48" spans="1:40" ht="15">
      <c r="A48" s="22" t="s">
        <v>43</v>
      </c>
      <c r="B48" s="13" t="s">
        <v>25</v>
      </c>
      <c r="C48" s="16">
        <v>45</v>
      </c>
      <c r="U48" s="23">
        <v>35</v>
      </c>
      <c r="W48" s="23"/>
      <c r="Y48" s="23"/>
      <c r="AA48" s="23"/>
      <c r="AC48" s="23"/>
      <c r="AE48" s="23"/>
      <c r="AG48" s="23"/>
      <c r="AI48" s="18">
        <f>+D48+F48+H48+J48+L48+N48+P48+R48+T48+V48+X48+Z48+AB48+AD48+AF48+AH48</f>
        <v>0</v>
      </c>
      <c r="AJ48" s="28">
        <f>+H48+N48+Z48+AF48</f>
        <v>0</v>
      </c>
      <c r="AK48" s="28">
        <f>+D48+P48+V48+AB48</f>
        <v>0</v>
      </c>
      <c r="AL48" s="28">
        <f>+J48+T48+X48</f>
        <v>0</v>
      </c>
      <c r="AM48" s="28">
        <f>+F48+AD48+AH48</f>
        <v>0</v>
      </c>
      <c r="AN48" s="30">
        <f>+L48+R48</f>
        <v>0</v>
      </c>
    </row>
    <row r="49" spans="1:40" ht="15">
      <c r="A49" s="13" t="s">
        <v>199</v>
      </c>
      <c r="B49" s="13" t="s">
        <v>6</v>
      </c>
      <c r="G49" s="23">
        <v>32</v>
      </c>
      <c r="I49" s="23"/>
      <c r="K49" s="23" t="s">
        <v>15</v>
      </c>
      <c r="M49" s="23">
        <v>33</v>
      </c>
      <c r="O49" s="23"/>
      <c r="Q49" s="23" t="s">
        <v>15</v>
      </c>
      <c r="S49" s="23"/>
      <c r="U49" s="23"/>
      <c r="W49" s="23"/>
      <c r="Y49" s="18">
        <v>21</v>
      </c>
      <c r="Z49" s="17">
        <v>10</v>
      </c>
      <c r="AE49" s="18">
        <v>17</v>
      </c>
      <c r="AF49" s="17">
        <v>14</v>
      </c>
      <c r="AI49" s="18">
        <f>+D49+F49+H49+J49+L49+N49+P49+R49+T49+V49+X49+Z49+AB49+AD49+AF49+AH49</f>
        <v>24</v>
      </c>
      <c r="AJ49" s="28">
        <f>+H49+N49+Z49+AF49</f>
        <v>24</v>
      </c>
      <c r="AK49" s="28">
        <f>+D49+P49+V49+AB49</f>
        <v>0</v>
      </c>
      <c r="AL49" s="28">
        <f>+J49+T49+X49</f>
        <v>0</v>
      </c>
      <c r="AM49" s="28">
        <f>+F49+AD49+AH49</f>
        <v>0</v>
      </c>
      <c r="AN49" s="30">
        <f>+L49+R49</f>
        <v>0</v>
      </c>
    </row>
    <row r="50" spans="1:40" ht="15">
      <c r="A50" s="13" t="s">
        <v>44</v>
      </c>
      <c r="B50" s="13" t="s">
        <v>19</v>
      </c>
      <c r="C50" s="16">
        <v>39</v>
      </c>
      <c r="G50" s="18">
        <v>19</v>
      </c>
      <c r="H50" s="17">
        <v>12</v>
      </c>
      <c r="I50" s="23">
        <v>43</v>
      </c>
      <c r="K50" s="18">
        <v>16</v>
      </c>
      <c r="L50" s="17">
        <v>15</v>
      </c>
      <c r="M50" s="23" t="s">
        <v>226</v>
      </c>
      <c r="O50" s="23">
        <v>36</v>
      </c>
      <c r="Q50" s="18">
        <v>21</v>
      </c>
      <c r="R50" s="17">
        <v>10</v>
      </c>
      <c r="S50" s="16" t="s">
        <v>226</v>
      </c>
      <c r="U50" s="23" t="s">
        <v>15</v>
      </c>
      <c r="W50" s="23"/>
      <c r="Y50" s="23">
        <v>51</v>
      </c>
      <c r="AA50" s="23"/>
      <c r="AC50" s="23"/>
      <c r="AE50" s="23"/>
      <c r="AG50" s="23"/>
      <c r="AI50" s="18">
        <f>+D50+F50+H50+J50+L50+N50+P50+R50+T50+V50+X50+Z50+AB50+AD50+AF50+AH50</f>
        <v>37</v>
      </c>
      <c r="AJ50" s="28">
        <f>+H50+N50+Z50+AF50</f>
        <v>12</v>
      </c>
      <c r="AK50" s="28">
        <f>+D50+P50+V50+AB50</f>
        <v>0</v>
      </c>
      <c r="AL50" s="28">
        <f>+J50+T50+X50</f>
        <v>0</v>
      </c>
      <c r="AM50" s="28">
        <f>+F50+AD50+AH50</f>
        <v>0</v>
      </c>
      <c r="AN50" s="30">
        <f>+L50+R50</f>
        <v>25</v>
      </c>
    </row>
    <row r="51" spans="1:40" ht="15">
      <c r="A51" s="13" t="s">
        <v>181</v>
      </c>
      <c r="B51" s="13" t="s">
        <v>30</v>
      </c>
      <c r="G51" s="23">
        <v>60</v>
      </c>
      <c r="I51" s="18">
        <v>23</v>
      </c>
      <c r="J51" s="17">
        <v>8</v>
      </c>
      <c r="M51" s="18">
        <v>25</v>
      </c>
      <c r="N51" s="17">
        <v>6</v>
      </c>
      <c r="S51" s="16" t="s">
        <v>226</v>
      </c>
      <c r="U51" s="16"/>
      <c r="W51" s="18">
        <v>27</v>
      </c>
      <c r="X51" s="17">
        <v>4</v>
      </c>
      <c r="Y51" s="18">
        <v>19</v>
      </c>
      <c r="Z51" s="17">
        <v>12</v>
      </c>
      <c r="AE51" s="16" t="s">
        <v>226</v>
      </c>
      <c r="AG51" s="16"/>
      <c r="AI51" s="18">
        <f>+D51+F51+H51+J51+L51+N51+P51+R51+T51+V51+X51+Z51+AB51+AD51+AF51+AH51</f>
        <v>30</v>
      </c>
      <c r="AJ51" s="28">
        <f>+H51+N51+Z51+AF51</f>
        <v>18</v>
      </c>
      <c r="AK51" s="28">
        <f>+D51+P51+V51+AB51</f>
        <v>0</v>
      </c>
      <c r="AL51" s="28">
        <f>+J51+T51+X51</f>
        <v>12</v>
      </c>
      <c r="AM51" s="28">
        <f>+F51+AD51+AH51</f>
        <v>0</v>
      </c>
      <c r="AN51" s="30">
        <f>+L51+R51</f>
        <v>0</v>
      </c>
    </row>
    <row r="52" spans="1:40" ht="15">
      <c r="A52" s="22" t="s">
        <v>45</v>
      </c>
      <c r="B52" s="13" t="s">
        <v>30</v>
      </c>
      <c r="C52" s="16">
        <v>32</v>
      </c>
      <c r="O52" s="23">
        <v>43</v>
      </c>
      <c r="Q52" s="23"/>
      <c r="S52" s="16" t="s">
        <v>226</v>
      </c>
      <c r="U52" s="23" t="s">
        <v>299</v>
      </c>
      <c r="W52" s="23"/>
      <c r="Y52" s="23"/>
      <c r="AA52" s="18">
        <v>24</v>
      </c>
      <c r="AB52" s="17">
        <v>7</v>
      </c>
      <c r="AI52" s="18">
        <f>+D52+F52+H52+J52+L52+N52+P52+R52+T52+V52+X52+Z52+AB52+AD52+AF52+AH52</f>
        <v>7</v>
      </c>
      <c r="AJ52" s="28">
        <f>+H52+N52+Z52+AF52</f>
        <v>0</v>
      </c>
      <c r="AK52" s="28">
        <f>+D52+P52+V52+AB52</f>
        <v>7</v>
      </c>
      <c r="AL52" s="28">
        <f>+J52+T52+X52</f>
        <v>0</v>
      </c>
      <c r="AM52" s="28">
        <f>+F52+AD52+AH52</f>
        <v>0</v>
      </c>
      <c r="AN52" s="30">
        <f>+L52+R52</f>
        <v>0</v>
      </c>
    </row>
    <row r="53" spans="1:40" ht="15">
      <c r="A53" s="22" t="s">
        <v>192</v>
      </c>
      <c r="B53" s="13" t="s">
        <v>12</v>
      </c>
      <c r="G53" s="23">
        <v>59</v>
      </c>
      <c r="I53" s="23"/>
      <c r="K53" s="23"/>
      <c r="M53" s="23"/>
      <c r="O53" s="23"/>
      <c r="Q53" s="23"/>
      <c r="S53" s="23"/>
      <c r="U53" s="23"/>
      <c r="W53" s="23"/>
      <c r="Y53" s="23"/>
      <c r="AA53" s="23"/>
      <c r="AC53" s="23"/>
      <c r="AE53" s="23"/>
      <c r="AG53" s="23"/>
      <c r="AI53" s="18">
        <f>+D53+F53+H53+J53+L53+N53+P53+R53+T53+V53+X53+Z53+AB53+AD53+AF53+AH53</f>
        <v>0</v>
      </c>
      <c r="AJ53" s="28">
        <f>+H53+N53+Z53+AF53</f>
        <v>0</v>
      </c>
      <c r="AK53" s="28">
        <f>+D53+P53+V53+AB53</f>
        <v>0</v>
      </c>
      <c r="AL53" s="28">
        <f>+J53+T53+X53</f>
        <v>0</v>
      </c>
      <c r="AM53" s="28">
        <f>+F53+AD53+AH53</f>
        <v>0</v>
      </c>
      <c r="AN53" s="30">
        <f>+L53+R53</f>
        <v>0</v>
      </c>
    </row>
    <row r="54" spans="1:40" ht="15">
      <c r="A54" s="22" t="s">
        <v>553</v>
      </c>
      <c r="B54" s="13" t="s">
        <v>19</v>
      </c>
      <c r="AE54" s="23">
        <v>43</v>
      </c>
      <c r="AG54" s="23"/>
      <c r="AI54" s="18">
        <f>+D54+F54+H54+J54+L54+N54+P54+R54+T54+V54+X54+Z54+AB54+AD54+AF54+AH54</f>
        <v>0</v>
      </c>
      <c r="AJ54" s="28">
        <f>+H54+N54+Z54+AF54</f>
        <v>0</v>
      </c>
      <c r="AK54" s="28">
        <f>+D54+P54+V54+AB54</f>
        <v>0</v>
      </c>
      <c r="AL54" s="28">
        <f>+J54+T54+X54</f>
        <v>0</v>
      </c>
      <c r="AM54" s="28">
        <f>+F54+AD54+AH54</f>
        <v>0</v>
      </c>
      <c r="AN54" s="30">
        <f>+L54+R54</f>
        <v>0</v>
      </c>
    </row>
    <row r="55" spans="1:40" ht="15">
      <c r="A55" s="13" t="s">
        <v>46</v>
      </c>
      <c r="B55" s="13" t="s">
        <v>6</v>
      </c>
      <c r="C55" s="16">
        <v>44</v>
      </c>
      <c r="U55" s="23">
        <v>34</v>
      </c>
      <c r="W55" s="23"/>
      <c r="Y55" s="23"/>
      <c r="AA55" s="16" t="s">
        <v>15</v>
      </c>
      <c r="AC55" s="16"/>
      <c r="AE55" s="16"/>
      <c r="AG55" s="16"/>
      <c r="AI55" s="18">
        <f>+D55+F55+H55+J55+L55+N55+P55+R55+T55+V55+X55+Z55+AB55+AD55+AF55+AH55</f>
        <v>0</v>
      </c>
      <c r="AJ55" s="28">
        <f>+H55+N55+Z55+AF55</f>
        <v>0</v>
      </c>
      <c r="AK55" s="28">
        <f>+D55+P55+V55+AB55</f>
        <v>0</v>
      </c>
      <c r="AL55" s="28">
        <f>+J55+T55+X55</f>
        <v>0</v>
      </c>
      <c r="AM55" s="28">
        <f>+F55+AD55+AH55</f>
        <v>0</v>
      </c>
      <c r="AN55" s="30">
        <f>+L55+R55</f>
        <v>0</v>
      </c>
    </row>
    <row r="56" spans="1:40" ht="15">
      <c r="A56" s="13" t="s">
        <v>47</v>
      </c>
      <c r="B56" s="13" t="s">
        <v>21</v>
      </c>
      <c r="C56" s="16">
        <v>39</v>
      </c>
      <c r="O56" s="18">
        <v>21</v>
      </c>
      <c r="P56" s="17">
        <v>10</v>
      </c>
      <c r="U56" s="23">
        <v>31</v>
      </c>
      <c r="W56" s="23">
        <v>32</v>
      </c>
      <c r="Y56" s="23"/>
      <c r="AA56" s="23">
        <v>46</v>
      </c>
      <c r="AC56" s="23"/>
      <c r="AE56" s="23"/>
      <c r="AG56" s="23"/>
      <c r="AI56" s="18">
        <f>+D56+F56+H56+J56+L56+N56+P56+R56+T56+V56+X56+Z56+AB56+AD56+AF56+AH56</f>
        <v>10</v>
      </c>
      <c r="AJ56" s="28">
        <f>+H56+N56+Z56+AF56</f>
        <v>0</v>
      </c>
      <c r="AK56" s="28">
        <f>+D56+P56+V56+AB56</f>
        <v>10</v>
      </c>
      <c r="AL56" s="28">
        <f>+J56+T56+X56</f>
        <v>0</v>
      </c>
      <c r="AM56" s="28">
        <f>+F56+AD56+AH56</f>
        <v>0</v>
      </c>
      <c r="AN56" s="30">
        <f>+L56+R56</f>
        <v>0</v>
      </c>
    </row>
    <row r="57" spans="1:40" ht="15">
      <c r="A57" s="22" t="s">
        <v>211</v>
      </c>
      <c r="B57" s="13" t="s">
        <v>30</v>
      </c>
      <c r="G57" s="23" t="s">
        <v>226</v>
      </c>
      <c r="I57" s="23" t="s">
        <v>226</v>
      </c>
      <c r="K57" s="23"/>
      <c r="M57" s="23"/>
      <c r="O57" s="23"/>
      <c r="Q57" s="23"/>
      <c r="S57" s="23"/>
      <c r="U57" s="23"/>
      <c r="W57" s="23"/>
      <c r="Y57" s="23"/>
      <c r="AA57" s="23"/>
      <c r="AC57" s="23"/>
      <c r="AE57" s="23"/>
      <c r="AG57" s="23"/>
      <c r="AI57" s="18">
        <f>+D57+F57+H57+J57+L57+N57+P57+R57+T57+V57+X57+Z57+AB57+AD57+AF57+AH57</f>
        <v>0</v>
      </c>
      <c r="AJ57" s="28">
        <f>+H57+N57+Z57+AF57</f>
        <v>0</v>
      </c>
      <c r="AK57" s="28">
        <f>+D57+P57+V57+AB57</f>
        <v>0</v>
      </c>
      <c r="AL57" s="28">
        <f>+J57+T57+X57</f>
        <v>0</v>
      </c>
      <c r="AM57" s="28">
        <f>+F57+AD57+AH57</f>
        <v>0</v>
      </c>
      <c r="AN57" s="30">
        <f>+L57+R57</f>
        <v>0</v>
      </c>
    </row>
    <row r="58" spans="1:40" ht="15">
      <c r="A58" s="13" t="s">
        <v>48</v>
      </c>
      <c r="B58" s="13" t="s">
        <v>4</v>
      </c>
      <c r="C58" s="16">
        <v>61</v>
      </c>
      <c r="G58" s="23" t="s">
        <v>226</v>
      </c>
      <c r="I58" s="23">
        <v>51</v>
      </c>
      <c r="K58" s="23">
        <v>34</v>
      </c>
      <c r="M58" s="23">
        <v>47</v>
      </c>
      <c r="O58" s="23"/>
      <c r="Q58" s="23">
        <v>37</v>
      </c>
      <c r="S58" s="16" t="s">
        <v>226</v>
      </c>
      <c r="U58" s="23" t="s">
        <v>15</v>
      </c>
      <c r="W58" s="16" t="s">
        <v>87</v>
      </c>
      <c r="Y58" s="16"/>
      <c r="AA58" s="16"/>
      <c r="AC58" s="23">
        <v>48</v>
      </c>
      <c r="AE58" s="23"/>
      <c r="AG58" s="23">
        <v>45</v>
      </c>
      <c r="AI58" s="18">
        <f>+D58+F58+H58+J58+L58+N58+P58+R58+T58+V58+X58+Z58+AB58+AD58+AF58+AH58</f>
        <v>0</v>
      </c>
      <c r="AJ58" s="28">
        <f>+H58+N58+Z58+AF58</f>
        <v>0</v>
      </c>
      <c r="AK58" s="28">
        <f>+D58+P58+V58+AB58</f>
        <v>0</v>
      </c>
      <c r="AL58" s="28">
        <f>+J58+T58+X58</f>
        <v>0</v>
      </c>
      <c r="AM58" s="28">
        <f>+F58+AD58+AH58</f>
        <v>0</v>
      </c>
      <c r="AN58" s="30">
        <f>+L58+R58</f>
        <v>0</v>
      </c>
    </row>
    <row r="59" spans="1:40" ht="15">
      <c r="A59" s="13" t="s">
        <v>49</v>
      </c>
      <c r="B59" s="13" t="s">
        <v>19</v>
      </c>
      <c r="C59" s="16">
        <v>41</v>
      </c>
      <c r="E59" s="18">
        <v>10</v>
      </c>
      <c r="F59" s="17">
        <v>26</v>
      </c>
      <c r="AC59" s="18">
        <v>20</v>
      </c>
      <c r="AD59" s="17">
        <v>11</v>
      </c>
      <c r="AG59" s="16" t="s">
        <v>15</v>
      </c>
      <c r="AI59" s="18">
        <f>+D59+F59+H59+J59+L59+N59+P59+R59+T59+V59+X59+Z59+AB59+AD59+AF59+AH59</f>
        <v>37</v>
      </c>
      <c r="AJ59" s="28">
        <f>+H59+N59+Z59+AF59</f>
        <v>0</v>
      </c>
      <c r="AK59" s="28">
        <f>+D59+P59+V59+AB59</f>
        <v>0</v>
      </c>
      <c r="AL59" s="28">
        <f>+J59+T59+X59</f>
        <v>0</v>
      </c>
      <c r="AM59" s="28">
        <f>+F59+AD59+AH59</f>
        <v>37</v>
      </c>
      <c r="AN59" s="30">
        <f>+L59+R59</f>
        <v>0</v>
      </c>
    </row>
    <row r="60" spans="1:40" ht="15">
      <c r="A60" s="21" t="s">
        <v>513</v>
      </c>
      <c r="B60" s="13" t="s">
        <v>19</v>
      </c>
      <c r="Y60" s="23">
        <v>40</v>
      </c>
      <c r="AA60" s="23"/>
      <c r="AC60" s="23"/>
      <c r="AE60" s="23"/>
      <c r="AG60" s="23"/>
      <c r="AI60" s="18">
        <f>+D60+F60+H60+J60+L60+N60+P60+R60+T60+V60+X60+Z60+AB60+AD60+AF60+AH60</f>
        <v>0</v>
      </c>
      <c r="AJ60" s="28">
        <f>+H60+N60+Z60+AF60</f>
        <v>0</v>
      </c>
      <c r="AK60" s="28">
        <f>+D60+P60+V60+AB60</f>
        <v>0</v>
      </c>
      <c r="AL60" s="28">
        <f>+J60+T60+X60</f>
        <v>0</v>
      </c>
      <c r="AM60" s="28">
        <f>+F60+AD60+AH60</f>
        <v>0</v>
      </c>
      <c r="AN60" s="30">
        <f>+L60+R60</f>
        <v>0</v>
      </c>
    </row>
    <row r="61" spans="1:40" ht="15">
      <c r="A61" s="13" t="s">
        <v>254</v>
      </c>
      <c r="B61" s="13" t="s">
        <v>40</v>
      </c>
      <c r="I61" s="23">
        <v>32</v>
      </c>
      <c r="K61" s="23"/>
      <c r="M61" s="23"/>
      <c r="O61" s="16" t="s">
        <v>15</v>
      </c>
      <c r="Q61" s="16"/>
      <c r="S61" s="18">
        <v>8</v>
      </c>
      <c r="T61" s="17">
        <v>32</v>
      </c>
      <c r="U61" s="18">
        <v>19</v>
      </c>
      <c r="V61" s="17">
        <v>12</v>
      </c>
      <c r="W61" s="18">
        <v>12</v>
      </c>
      <c r="X61" s="17">
        <v>22</v>
      </c>
      <c r="AA61" s="16" t="s">
        <v>15</v>
      </c>
      <c r="AC61" s="16"/>
      <c r="AE61" s="16"/>
      <c r="AG61" s="16"/>
      <c r="AI61" s="18">
        <f>+D61+F61+H61+J61+L61+N61+P61+R61+T61+V61+X61+Z61+AB61+AD61+AF61+AH61</f>
        <v>66</v>
      </c>
      <c r="AJ61" s="28">
        <f>+H61+N61+Z61+AF61</f>
        <v>0</v>
      </c>
      <c r="AK61" s="28">
        <f>+D61+P61+V61+AB61</f>
        <v>12</v>
      </c>
      <c r="AL61" s="28">
        <f>+J61+T61+X61</f>
        <v>54</v>
      </c>
      <c r="AM61" s="28">
        <f>+F61+AD61+AH61</f>
        <v>0</v>
      </c>
      <c r="AN61" s="30">
        <f>+L61+R61</f>
        <v>0</v>
      </c>
    </row>
    <row r="62" spans="1:40" ht="15">
      <c r="A62" s="13" t="s">
        <v>50</v>
      </c>
      <c r="B62" s="13" t="s">
        <v>12</v>
      </c>
      <c r="C62" s="18">
        <v>27</v>
      </c>
      <c r="D62" s="17">
        <v>4</v>
      </c>
      <c r="I62" s="23" t="s">
        <v>226</v>
      </c>
      <c r="K62" s="23"/>
      <c r="M62" s="23"/>
      <c r="O62" s="16" t="s">
        <v>15</v>
      </c>
      <c r="Q62" s="16"/>
      <c r="S62" s="16"/>
      <c r="U62" s="16"/>
      <c r="W62" s="23">
        <v>36</v>
      </c>
      <c r="Y62" s="23"/>
      <c r="AA62" s="18">
        <v>20</v>
      </c>
      <c r="AB62" s="17">
        <v>11</v>
      </c>
      <c r="AI62" s="18">
        <f>+D62+F62+H62+J62+L62+N62+P62+R62+T62+V62+X62+Z62+AB62+AD62+AF62+AH62</f>
        <v>15</v>
      </c>
      <c r="AJ62" s="28">
        <f>+H62+N62+Z62+AF62</f>
        <v>0</v>
      </c>
      <c r="AK62" s="28">
        <f>+D62+P62+V62+AB62</f>
        <v>15</v>
      </c>
      <c r="AL62" s="28">
        <f>+J62+T62+X62</f>
        <v>0</v>
      </c>
      <c r="AM62" s="28">
        <f>+F62+AD62+AH62</f>
        <v>0</v>
      </c>
      <c r="AN62" s="30">
        <f>+L62+R62</f>
        <v>0</v>
      </c>
    </row>
    <row r="63" spans="1:40" ht="15">
      <c r="A63" s="13" t="s">
        <v>51</v>
      </c>
      <c r="B63" s="13" t="s">
        <v>12</v>
      </c>
      <c r="C63" s="16" t="s">
        <v>15</v>
      </c>
      <c r="U63" s="23">
        <v>38</v>
      </c>
      <c r="W63" s="23"/>
      <c r="Y63" s="23"/>
      <c r="AA63" s="23"/>
      <c r="AC63" s="23"/>
      <c r="AE63" s="23"/>
      <c r="AG63" s="23"/>
      <c r="AI63" s="18">
        <f>+D63+F63+H63+J63+L63+N63+P63+R63+T63+V63+X63+Z63+AB63+AD63+AF63+AH63</f>
        <v>0</v>
      </c>
      <c r="AJ63" s="28">
        <f>+H63+N63+Z63+AF63</f>
        <v>0</v>
      </c>
      <c r="AK63" s="28">
        <f>+D63+P63+V63+AB63</f>
        <v>0</v>
      </c>
      <c r="AL63" s="28">
        <f>+J63+T63+X63</f>
        <v>0</v>
      </c>
      <c r="AM63" s="28">
        <f>+F63+AD63+AH63</f>
        <v>0</v>
      </c>
      <c r="AN63" s="30">
        <f>+L63+R63</f>
        <v>0</v>
      </c>
    </row>
    <row r="64" spans="1:40" ht="15">
      <c r="A64" s="13" t="s">
        <v>52</v>
      </c>
      <c r="B64" s="13" t="s">
        <v>6</v>
      </c>
      <c r="C64" s="18">
        <v>7</v>
      </c>
      <c r="D64" s="17">
        <v>40</v>
      </c>
      <c r="E64" s="18">
        <v>3</v>
      </c>
      <c r="F64" s="17">
        <v>60</v>
      </c>
      <c r="K64" s="18">
        <v>4</v>
      </c>
      <c r="L64" s="17">
        <v>50</v>
      </c>
      <c r="O64" s="18" t="s">
        <v>255</v>
      </c>
      <c r="AI64" s="18">
        <f>+D64+F64+H64+J64+L64+N64+P64+R64+T64+V64+X64+Z64+AB64+AD64+AF64+AH64</f>
        <v>150</v>
      </c>
      <c r="AJ64" s="28">
        <f>+H64+N64+Z64+AF64</f>
        <v>0</v>
      </c>
      <c r="AK64" s="28">
        <f>+D64+P64+V64+AB64</f>
        <v>40</v>
      </c>
      <c r="AL64" s="28">
        <f>+J64+T64+X64</f>
        <v>0</v>
      </c>
      <c r="AM64" s="28">
        <f>+F64+AD64+AH64</f>
        <v>60</v>
      </c>
      <c r="AN64" s="30">
        <f>+L64+R64</f>
        <v>50</v>
      </c>
    </row>
    <row r="65" spans="1:40" ht="15">
      <c r="A65" s="21" t="s">
        <v>53</v>
      </c>
      <c r="B65" s="21" t="s">
        <v>25</v>
      </c>
      <c r="E65" s="23" t="s">
        <v>15</v>
      </c>
      <c r="AC65" s="16" t="s">
        <v>15</v>
      </c>
      <c r="AE65" s="16"/>
      <c r="AG65" s="16" t="s">
        <v>15</v>
      </c>
      <c r="AI65" s="18">
        <f>+D65+F65+H65+J65+L65+N65+P65+R65+T65+V65+X65+Z65+AB65+AD65+AF65+AH65</f>
        <v>0</v>
      </c>
      <c r="AJ65" s="28">
        <f>+H65+N65+Z65+AF65</f>
        <v>0</v>
      </c>
      <c r="AK65" s="28">
        <f>+D65+P65+V65+AB65</f>
        <v>0</v>
      </c>
      <c r="AL65" s="28">
        <f>+J65+T65+X65</f>
        <v>0</v>
      </c>
      <c r="AM65" s="28">
        <f>+F65+AD65+AH65</f>
        <v>0</v>
      </c>
      <c r="AN65" s="30">
        <f>+L65+R65</f>
        <v>0</v>
      </c>
    </row>
    <row r="66" spans="1:40" ht="15">
      <c r="A66" s="13" t="s">
        <v>54</v>
      </c>
      <c r="B66" s="13" t="s">
        <v>12</v>
      </c>
      <c r="C66" s="16">
        <v>36</v>
      </c>
      <c r="G66" s="23">
        <v>62</v>
      </c>
      <c r="I66" s="23"/>
      <c r="K66" s="23"/>
      <c r="M66" s="23">
        <v>37</v>
      </c>
      <c r="O66" s="23"/>
      <c r="Q66" s="23"/>
      <c r="S66" s="18">
        <v>18</v>
      </c>
      <c r="T66" s="17">
        <v>13</v>
      </c>
      <c r="W66" s="23">
        <v>40</v>
      </c>
      <c r="Y66" s="23">
        <v>42</v>
      </c>
      <c r="AA66" s="23"/>
      <c r="AC66" s="23"/>
      <c r="AE66" s="18">
        <v>29</v>
      </c>
      <c r="AF66" s="17">
        <v>2</v>
      </c>
      <c r="AI66" s="18">
        <f>+D66+F66+H66+J66+L66+N66+P66+R66+T66+V66+X66+Z66+AB66+AD66+AF66+AH66</f>
        <v>15</v>
      </c>
      <c r="AJ66" s="28">
        <f>+H66+N66+Z66+AF66</f>
        <v>2</v>
      </c>
      <c r="AK66" s="28">
        <f>+D66+P66+V66+AB66</f>
        <v>0</v>
      </c>
      <c r="AL66" s="28">
        <f>+J66+T66+X66</f>
        <v>13</v>
      </c>
      <c r="AM66" s="28">
        <f>+F66+AD66+AH66</f>
        <v>0</v>
      </c>
      <c r="AN66" s="30">
        <f>+L66+R66</f>
        <v>0</v>
      </c>
    </row>
    <row r="67" spans="1:40" ht="15">
      <c r="A67" s="13" t="s">
        <v>189</v>
      </c>
      <c r="B67" s="13" t="s">
        <v>12</v>
      </c>
      <c r="G67" s="23">
        <v>56</v>
      </c>
      <c r="I67" s="23" t="s">
        <v>226</v>
      </c>
      <c r="K67" s="23"/>
      <c r="M67" s="18">
        <v>24</v>
      </c>
      <c r="N67" s="17">
        <v>7</v>
      </c>
      <c r="W67" s="16" t="s">
        <v>226</v>
      </c>
      <c r="Y67" s="18">
        <v>24</v>
      </c>
      <c r="Z67" s="17">
        <v>7</v>
      </c>
      <c r="AE67" s="18">
        <v>9</v>
      </c>
      <c r="AF67" s="17">
        <v>29</v>
      </c>
      <c r="AI67" s="18">
        <f>+D67+F67+H67+J67+L67+N67+P67+R67+T67+V67+X67+Z67+AB67+AD67+AF67+AH67</f>
        <v>43</v>
      </c>
      <c r="AJ67" s="28">
        <f>+H67+N67+Z67+AF67</f>
        <v>43</v>
      </c>
      <c r="AK67" s="28">
        <f>+D67+P67+V67+AB67</f>
        <v>0</v>
      </c>
      <c r="AL67" s="28">
        <f>+J67+T67+X67</f>
        <v>0</v>
      </c>
      <c r="AM67" s="28">
        <f>+F67+AD67+AH67</f>
        <v>0</v>
      </c>
      <c r="AN67" s="30">
        <f>+L67+R67</f>
        <v>0</v>
      </c>
    </row>
    <row r="68" spans="1:40" ht="15">
      <c r="A68" s="13" t="s">
        <v>215</v>
      </c>
      <c r="B68" s="13" t="s">
        <v>19</v>
      </c>
      <c r="G68" s="18">
        <v>9</v>
      </c>
      <c r="H68" s="17">
        <v>29</v>
      </c>
      <c r="I68" s="18">
        <v>16</v>
      </c>
      <c r="J68" s="17">
        <v>15</v>
      </c>
      <c r="M68" s="18">
        <v>21</v>
      </c>
      <c r="N68" s="17">
        <v>10</v>
      </c>
      <c r="S68" s="16" t="s">
        <v>226</v>
      </c>
      <c r="U68" s="16"/>
      <c r="W68" s="18">
        <v>18</v>
      </c>
      <c r="X68" s="17">
        <v>13</v>
      </c>
      <c r="Y68" s="18">
        <v>29</v>
      </c>
      <c r="Z68" s="17">
        <v>2</v>
      </c>
      <c r="AE68" s="18">
        <v>7</v>
      </c>
      <c r="AF68" s="17">
        <v>36</v>
      </c>
      <c r="AI68" s="18">
        <f>+D68+F68+H68+J68+L68+N68+P68+R68+T68+V68+X68+Z68+AB68+AD68+AF68+AH68</f>
        <v>105</v>
      </c>
      <c r="AJ68" s="28">
        <f>+H68+N68+Z68+AF68</f>
        <v>77</v>
      </c>
      <c r="AK68" s="28">
        <f>+D68+P68+V68+AB68</f>
        <v>0</v>
      </c>
      <c r="AL68" s="28">
        <f>+J68+T68+X68</f>
        <v>28</v>
      </c>
      <c r="AM68" s="28">
        <f>+F68+AD68+AH68</f>
        <v>0</v>
      </c>
      <c r="AN68" s="30">
        <f>+L68+R68</f>
        <v>0</v>
      </c>
    </row>
    <row r="69" spans="1:40" ht="15">
      <c r="A69" s="13" t="s">
        <v>175</v>
      </c>
      <c r="B69" s="13" t="s">
        <v>21</v>
      </c>
      <c r="G69" s="18">
        <v>21</v>
      </c>
      <c r="H69" s="17">
        <v>10</v>
      </c>
      <c r="I69" s="18">
        <v>4</v>
      </c>
      <c r="J69" s="17">
        <v>50</v>
      </c>
      <c r="M69" s="18">
        <v>29</v>
      </c>
      <c r="N69" s="17">
        <v>2</v>
      </c>
      <c r="S69" s="16" t="s">
        <v>226</v>
      </c>
      <c r="U69" s="16"/>
      <c r="W69" s="18">
        <v>7</v>
      </c>
      <c r="X69" s="17">
        <v>36</v>
      </c>
      <c r="Y69" s="18">
        <v>11</v>
      </c>
      <c r="Z69" s="17">
        <v>24</v>
      </c>
      <c r="AE69" s="16" t="s">
        <v>226</v>
      </c>
      <c r="AG69" s="16"/>
      <c r="AI69" s="18">
        <f>+D69+F69+H69+J69+L69+N69+P69+R69+T69+V69+X69+Z69+AB69+AD69+AF69+AH69</f>
        <v>122</v>
      </c>
      <c r="AJ69" s="28">
        <f>+H69+N69+Z69+AF69</f>
        <v>36</v>
      </c>
      <c r="AK69" s="28">
        <f>+D69+P69+V69+AB69</f>
        <v>0</v>
      </c>
      <c r="AL69" s="28">
        <f>+J69+T69+X69</f>
        <v>86</v>
      </c>
      <c r="AM69" s="28">
        <f>+F69+AD69+AH69</f>
        <v>0</v>
      </c>
      <c r="AN69" s="30">
        <f>+L69+R69</f>
        <v>0</v>
      </c>
    </row>
    <row r="70" spans="1:40" ht="15">
      <c r="A70" s="13" t="s">
        <v>55</v>
      </c>
      <c r="B70" s="13" t="s">
        <v>25</v>
      </c>
      <c r="C70" s="16">
        <v>42</v>
      </c>
      <c r="O70" s="18">
        <v>26</v>
      </c>
      <c r="P70" s="17">
        <v>5</v>
      </c>
      <c r="U70" s="18">
        <v>14</v>
      </c>
      <c r="V70" s="17">
        <v>18</v>
      </c>
      <c r="AA70" s="23">
        <v>34</v>
      </c>
      <c r="AC70" s="23"/>
      <c r="AE70" s="23"/>
      <c r="AG70" s="23"/>
      <c r="AI70" s="18">
        <f>+D70+F70+H70+J70+L70+N70+P70+R70+T70+V70+X70+Z70+AB70+AD70+AF70+AH70</f>
        <v>23</v>
      </c>
      <c r="AJ70" s="28">
        <f>+H70+N70+Z70+AF70</f>
        <v>0</v>
      </c>
      <c r="AK70" s="28">
        <f>+D70+P70+V70+AB70</f>
        <v>23</v>
      </c>
      <c r="AL70" s="28">
        <f>+J70+T70+X70</f>
        <v>0</v>
      </c>
      <c r="AM70" s="28">
        <f>+F70+AD70+AH70</f>
        <v>0</v>
      </c>
      <c r="AN70" s="30">
        <f>+L70+R70</f>
        <v>0</v>
      </c>
    </row>
    <row r="71" spans="1:40" ht="15">
      <c r="A71" s="21" t="s">
        <v>56</v>
      </c>
      <c r="B71" s="21" t="s">
        <v>9</v>
      </c>
      <c r="E71" s="18">
        <v>4</v>
      </c>
      <c r="F71" s="17">
        <v>50</v>
      </c>
      <c r="AC71" s="16" t="s">
        <v>15</v>
      </c>
      <c r="AE71" s="16"/>
      <c r="AG71" s="18">
        <v>7</v>
      </c>
      <c r="AH71" s="17">
        <v>36</v>
      </c>
      <c r="AI71" s="18">
        <f>+D71+F71+H71+J71+L71+N71+P71+R71+T71+V71+X71+Z71+AB71+AD71+AF71+AH71</f>
        <v>86</v>
      </c>
      <c r="AJ71" s="28">
        <f>+H71+N71+Z71+AF71</f>
        <v>0</v>
      </c>
      <c r="AK71" s="28">
        <f>+D71+P71+V71+AB71</f>
        <v>0</v>
      </c>
      <c r="AL71" s="28">
        <f>+J71+T71+X71</f>
        <v>0</v>
      </c>
      <c r="AM71" s="28">
        <f>+F71+AD71+AH71</f>
        <v>86</v>
      </c>
      <c r="AN71" s="30">
        <f>+L71+R71</f>
        <v>0</v>
      </c>
    </row>
    <row r="72" spans="1:40" ht="15">
      <c r="A72" s="22" t="s">
        <v>57</v>
      </c>
      <c r="B72" s="13" t="s">
        <v>58</v>
      </c>
      <c r="C72" s="18">
        <v>26</v>
      </c>
      <c r="D72" s="17">
        <v>5</v>
      </c>
      <c r="O72" s="18">
        <v>19</v>
      </c>
      <c r="P72" s="17">
        <v>12</v>
      </c>
      <c r="U72" s="18">
        <v>25</v>
      </c>
      <c r="V72" s="17">
        <v>6</v>
      </c>
      <c r="AA72" s="18">
        <v>16</v>
      </c>
      <c r="AB72" s="17">
        <v>15</v>
      </c>
      <c r="AI72" s="18">
        <f>+D72+F72+H72+J72+L72+N72+P72+R72+T72+V72+X72+Z72+AB72+AD72+AF72+AH72</f>
        <v>38</v>
      </c>
      <c r="AJ72" s="28">
        <f>+H72+N72+Z72+AF72</f>
        <v>0</v>
      </c>
      <c r="AK72" s="28">
        <f>+D72+P72+V72+AB72</f>
        <v>38</v>
      </c>
      <c r="AL72" s="28">
        <f>+J72+T72+X72</f>
        <v>0</v>
      </c>
      <c r="AM72" s="28">
        <f>+F72+AD72+AH72</f>
        <v>0</v>
      </c>
      <c r="AN72" s="30">
        <f>+L72+R72</f>
        <v>0</v>
      </c>
    </row>
    <row r="73" spans="1:40" ht="15">
      <c r="A73" s="13" t="s">
        <v>59</v>
      </c>
      <c r="B73" s="13" t="s">
        <v>25</v>
      </c>
      <c r="C73" s="16">
        <v>43</v>
      </c>
      <c r="G73" s="18">
        <v>2</v>
      </c>
      <c r="H73" s="17">
        <v>80</v>
      </c>
      <c r="I73" s="18">
        <v>17</v>
      </c>
      <c r="J73" s="17">
        <v>15</v>
      </c>
      <c r="K73" s="18">
        <v>12</v>
      </c>
      <c r="L73" s="17">
        <v>22</v>
      </c>
      <c r="M73" s="18">
        <v>7</v>
      </c>
      <c r="N73" s="17">
        <v>36</v>
      </c>
      <c r="O73" s="16" t="s">
        <v>15</v>
      </c>
      <c r="Q73" s="18">
        <v>16</v>
      </c>
      <c r="R73" s="17">
        <v>15</v>
      </c>
      <c r="S73" s="18">
        <v>3</v>
      </c>
      <c r="T73" s="17">
        <v>60</v>
      </c>
      <c r="W73" s="16" t="s">
        <v>226</v>
      </c>
      <c r="Y73" s="16" t="s">
        <v>87</v>
      </c>
      <c r="AA73" s="16"/>
      <c r="AC73" s="16"/>
      <c r="AE73" s="16"/>
      <c r="AG73" s="16"/>
      <c r="AI73" s="18">
        <f>+D73+F73+H73+J73+L73+N73+P73+R73+T73+V73+X73+Z73+AB73+AD73+AF73+AH73</f>
        <v>228</v>
      </c>
      <c r="AJ73" s="28">
        <f>+H73+N73+Z73+AF73</f>
        <v>116</v>
      </c>
      <c r="AK73" s="28">
        <f>+D73+P73+V73+AB73</f>
        <v>0</v>
      </c>
      <c r="AL73" s="28">
        <f>+J73+T73+X73</f>
        <v>75</v>
      </c>
      <c r="AM73" s="28">
        <f>+F73+AD73+AH73</f>
        <v>0</v>
      </c>
      <c r="AN73" s="30">
        <f>+L73+R73</f>
        <v>37</v>
      </c>
    </row>
    <row r="74" spans="1:40" ht="15">
      <c r="A74" s="13" t="s">
        <v>484</v>
      </c>
      <c r="B74" s="13" t="s">
        <v>21</v>
      </c>
      <c r="G74" s="18">
        <v>22</v>
      </c>
      <c r="H74" s="17">
        <v>9</v>
      </c>
      <c r="I74" s="23">
        <v>34</v>
      </c>
      <c r="K74" s="23" t="s">
        <v>15</v>
      </c>
      <c r="M74" s="23" t="s">
        <v>87</v>
      </c>
      <c r="O74" s="23"/>
      <c r="Q74" s="23" t="s">
        <v>255</v>
      </c>
      <c r="S74" s="16" t="s">
        <v>226</v>
      </c>
      <c r="U74" s="16"/>
      <c r="W74" s="23">
        <v>50</v>
      </c>
      <c r="Y74" s="23"/>
      <c r="AA74" s="23"/>
      <c r="AC74" s="23"/>
      <c r="AE74" s="23"/>
      <c r="AG74" s="23"/>
      <c r="AI74" s="18">
        <f>+D74+F74+H74+J74+L74+N74+P74+R74+T74+V74+X74+Z74+AB74+AD74+AF74+AH74</f>
        <v>9</v>
      </c>
      <c r="AJ74" s="28">
        <f>+H74+N74+Z74+AF74</f>
        <v>9</v>
      </c>
      <c r="AK74" s="28">
        <f>+D74+P74+V74+AB74</f>
        <v>0</v>
      </c>
      <c r="AL74" s="28">
        <f>+J74+T74+X74</f>
        <v>0</v>
      </c>
      <c r="AM74" s="28">
        <f>+F74+AD74+AH74</f>
        <v>0</v>
      </c>
      <c r="AN74" s="30">
        <f>+L74+R74</f>
        <v>0</v>
      </c>
    </row>
    <row r="75" spans="1:40" ht="15">
      <c r="A75" s="21" t="s">
        <v>489</v>
      </c>
      <c r="B75" s="13" t="s">
        <v>25</v>
      </c>
      <c r="U75" s="23" t="s">
        <v>15</v>
      </c>
      <c r="W75" s="23"/>
      <c r="Y75" s="23"/>
      <c r="AA75" s="23">
        <v>36</v>
      </c>
      <c r="AC75" s="23"/>
      <c r="AE75" s="23"/>
      <c r="AG75" s="23"/>
      <c r="AI75" s="18">
        <f>+D75+F75+H75+J75+L75+N75+P75+R75+T75+V75+X75+Z75+AB75+AD75+AF75+AH75</f>
        <v>0</v>
      </c>
      <c r="AJ75" s="28">
        <f>+H75+N75+Z75+AF75</f>
        <v>0</v>
      </c>
      <c r="AK75" s="28">
        <f>+D75+P75+V75+AB75</f>
        <v>0</v>
      </c>
      <c r="AL75" s="28">
        <f>+J75+T75+X75</f>
        <v>0</v>
      </c>
      <c r="AM75" s="28">
        <f>+F75+AD75+AH75</f>
        <v>0</v>
      </c>
      <c r="AN75" s="30">
        <f>+L75+R75</f>
        <v>0</v>
      </c>
    </row>
    <row r="76" spans="1:40" ht="15">
      <c r="A76" s="21" t="s">
        <v>60</v>
      </c>
      <c r="B76" s="21" t="s">
        <v>12</v>
      </c>
      <c r="E76" s="18">
        <v>1</v>
      </c>
      <c r="F76" s="17">
        <v>100</v>
      </c>
      <c r="AC76" s="18">
        <v>1</v>
      </c>
      <c r="AD76" s="17">
        <v>100</v>
      </c>
      <c r="AG76" s="18">
        <v>5</v>
      </c>
      <c r="AH76" s="17">
        <v>45</v>
      </c>
      <c r="AI76" s="18">
        <f>+D76+F76+H76+J76+L76+N76+P76+R76+T76+V76+X76+Z76+AB76+AD76+AF76+AH76</f>
        <v>245</v>
      </c>
      <c r="AJ76" s="28">
        <f>+H76+N76+Z76+AF76</f>
        <v>0</v>
      </c>
      <c r="AK76" s="28">
        <f>+D76+P76+V76+AB76</f>
        <v>0</v>
      </c>
      <c r="AL76" s="28">
        <f>+J76+T76+X76</f>
        <v>0</v>
      </c>
      <c r="AM76" s="28">
        <f>+F76+AD76+AH76</f>
        <v>245</v>
      </c>
      <c r="AN76" s="30">
        <f>+L76+R76</f>
        <v>0</v>
      </c>
    </row>
    <row r="77" spans="1:40" ht="15">
      <c r="A77" s="13" t="s">
        <v>61</v>
      </c>
      <c r="B77" s="13" t="s">
        <v>12</v>
      </c>
      <c r="C77" s="18">
        <v>14</v>
      </c>
      <c r="D77" s="17">
        <v>18</v>
      </c>
      <c r="E77" s="18">
        <v>26</v>
      </c>
      <c r="F77" s="17">
        <v>5</v>
      </c>
      <c r="O77" s="18">
        <v>23</v>
      </c>
      <c r="P77" s="17">
        <v>8</v>
      </c>
      <c r="Q77" s="18">
        <v>2</v>
      </c>
      <c r="R77" s="17">
        <v>80</v>
      </c>
      <c r="S77" s="18">
        <v>11</v>
      </c>
      <c r="T77" s="17">
        <v>24</v>
      </c>
      <c r="U77" s="18">
        <v>1</v>
      </c>
      <c r="V77" s="17">
        <v>100</v>
      </c>
      <c r="AA77" s="18">
        <v>28</v>
      </c>
      <c r="AB77" s="17">
        <v>3</v>
      </c>
      <c r="AC77" s="16" t="s">
        <v>15</v>
      </c>
      <c r="AE77" s="16"/>
      <c r="AG77" s="16" t="s">
        <v>15</v>
      </c>
      <c r="AI77" s="18">
        <f>+D77+F77+H77+J77+L77+N77+P77+R77+T77+V77+X77+Z77+AB77+AD77+AF77+AH77</f>
        <v>238</v>
      </c>
      <c r="AJ77" s="28">
        <f>+H77+N77+Z77+AF77</f>
        <v>0</v>
      </c>
      <c r="AK77" s="28">
        <f>+D77+P77+V77+AB77</f>
        <v>129</v>
      </c>
      <c r="AL77" s="28">
        <f>+J77+T77+X77</f>
        <v>24</v>
      </c>
      <c r="AM77" s="28">
        <f>+F77+AD77+AH77</f>
        <v>5</v>
      </c>
      <c r="AN77" s="30">
        <f>+L77+R77</f>
        <v>80</v>
      </c>
    </row>
    <row r="78" spans="1:40" ht="15">
      <c r="A78" s="13" t="s">
        <v>173</v>
      </c>
      <c r="B78" s="13" t="s">
        <v>19</v>
      </c>
      <c r="G78" s="18">
        <v>5</v>
      </c>
      <c r="H78" s="17">
        <v>45</v>
      </c>
      <c r="I78" s="18">
        <v>20</v>
      </c>
      <c r="J78" s="17">
        <v>11</v>
      </c>
      <c r="M78" s="23" t="s">
        <v>226</v>
      </c>
      <c r="O78" s="23"/>
      <c r="Q78" s="23"/>
      <c r="S78" s="18">
        <v>25</v>
      </c>
      <c r="T78" s="17">
        <v>6</v>
      </c>
      <c r="W78" s="18">
        <v>14</v>
      </c>
      <c r="X78" s="17">
        <v>18</v>
      </c>
      <c r="Y78" s="18">
        <v>3</v>
      </c>
      <c r="Z78" s="17">
        <v>60</v>
      </c>
      <c r="AE78" s="23">
        <v>40</v>
      </c>
      <c r="AG78" s="23"/>
      <c r="AI78" s="18">
        <f>+D78+F78+H78+J78+L78+N78+P78+R78+T78+V78+X78+Z78+AB78+AD78+AF78+AH78</f>
        <v>140</v>
      </c>
      <c r="AJ78" s="28">
        <f>+H78+N78+Z78+AF78</f>
        <v>105</v>
      </c>
      <c r="AK78" s="28">
        <f>+D78+P78+V78+AB78</f>
        <v>0</v>
      </c>
      <c r="AL78" s="28">
        <f>+J78+T78+X78</f>
        <v>35</v>
      </c>
      <c r="AM78" s="28">
        <f>+F78+AD78+AH78</f>
        <v>0</v>
      </c>
      <c r="AN78" s="30">
        <f>+L78+R78</f>
        <v>0</v>
      </c>
    </row>
    <row r="79" spans="1:40" ht="15">
      <c r="A79" s="13" t="s">
        <v>225</v>
      </c>
      <c r="B79" s="13" t="s">
        <v>62</v>
      </c>
      <c r="C79" s="16">
        <v>50</v>
      </c>
      <c r="E79" s="16">
        <v>54</v>
      </c>
      <c r="G79" s="23">
        <v>70</v>
      </c>
      <c r="I79" s="23">
        <v>48</v>
      </c>
      <c r="K79" s="18">
        <v>25</v>
      </c>
      <c r="L79" s="17">
        <v>6</v>
      </c>
      <c r="Q79" s="18">
        <v>23</v>
      </c>
      <c r="R79" s="17">
        <v>8</v>
      </c>
      <c r="S79" s="18">
        <v>30</v>
      </c>
      <c r="T79" s="17">
        <v>1</v>
      </c>
      <c r="AC79" s="18">
        <v>29</v>
      </c>
      <c r="AD79" s="17">
        <v>2</v>
      </c>
      <c r="AG79" s="23">
        <v>48</v>
      </c>
      <c r="AI79" s="18">
        <f>+D79+F79+H79+J79+L79+N79+P79+R79+T79+V79+X79+Z79+AB79+AD79+AF79+AH79</f>
        <v>17</v>
      </c>
      <c r="AJ79" s="28">
        <f>+H79+N79+Z79+AF79</f>
        <v>0</v>
      </c>
      <c r="AK79" s="28">
        <f>+D79+P79+V79+AB79</f>
        <v>0</v>
      </c>
      <c r="AL79" s="28">
        <f>+J79+T79+X79</f>
        <v>1</v>
      </c>
      <c r="AM79" s="28">
        <f>+F79+AD79+AH79</f>
        <v>2</v>
      </c>
      <c r="AN79" s="30">
        <f>+L79+R79</f>
        <v>14</v>
      </c>
    </row>
    <row r="80" spans="1:40" ht="15">
      <c r="A80" s="21" t="s">
        <v>63</v>
      </c>
      <c r="B80" s="21" t="s">
        <v>12</v>
      </c>
      <c r="E80" s="16">
        <v>41</v>
      </c>
      <c r="AC80" s="16" t="s">
        <v>15</v>
      </c>
      <c r="AE80" s="16"/>
      <c r="AG80" s="16" t="s">
        <v>17</v>
      </c>
      <c r="AI80" s="18">
        <f>+D80+F80+H80+J80+L80+N80+P80+R80+T80+V80+X80+Z80+AB80+AD80+AF80+AH80</f>
        <v>0</v>
      </c>
      <c r="AJ80" s="28">
        <f>+H80+N80+Z80+AF80</f>
        <v>0</v>
      </c>
      <c r="AK80" s="28">
        <f>+D80+P80+V80+AB80</f>
        <v>0</v>
      </c>
      <c r="AL80" s="28">
        <f>+J80+T80+X80</f>
        <v>0</v>
      </c>
      <c r="AM80" s="28">
        <f>+F80+AD80+AH80</f>
        <v>0</v>
      </c>
      <c r="AN80" s="30">
        <f>+L80+R80</f>
        <v>0</v>
      </c>
    </row>
    <row r="81" spans="1:40" ht="15">
      <c r="A81" s="13" t="s">
        <v>190</v>
      </c>
      <c r="B81" s="13" t="s">
        <v>21</v>
      </c>
      <c r="G81" s="23">
        <v>35</v>
      </c>
      <c r="I81" s="18">
        <v>29</v>
      </c>
      <c r="J81" s="17">
        <v>2</v>
      </c>
      <c r="W81" s="16" t="s">
        <v>87</v>
      </c>
      <c r="Y81" s="23">
        <v>36</v>
      </c>
      <c r="AA81" s="23"/>
      <c r="AC81" s="23"/>
      <c r="AE81" s="23"/>
      <c r="AG81" s="23"/>
      <c r="AI81" s="18">
        <f>+D81+F81+H81+J81+L81+N81+P81+R81+T81+V81+X81+Z81+AB81+AD81+AF81+AH81</f>
        <v>2</v>
      </c>
      <c r="AJ81" s="28">
        <f>+H81+N81+Z81+AF81</f>
        <v>0</v>
      </c>
      <c r="AK81" s="28">
        <f>+D81+P81+V81+AB81</f>
        <v>0</v>
      </c>
      <c r="AL81" s="28">
        <f>+J81+T81+X81</f>
        <v>2</v>
      </c>
      <c r="AM81" s="28">
        <f>+F81+AD81+AH81</f>
        <v>0</v>
      </c>
      <c r="AN81" s="30">
        <f>+L81+R81</f>
        <v>0</v>
      </c>
    </row>
    <row r="82" spans="1:40" ht="15">
      <c r="A82" s="21" t="s">
        <v>495</v>
      </c>
      <c r="B82" s="13" t="s">
        <v>76</v>
      </c>
      <c r="U82" s="23" t="s">
        <v>15</v>
      </c>
      <c r="W82" s="23"/>
      <c r="Y82" s="23"/>
      <c r="AA82" s="23"/>
      <c r="AC82" s="23"/>
      <c r="AE82" s="23"/>
      <c r="AG82" s="16" t="s">
        <v>15</v>
      </c>
      <c r="AI82" s="18">
        <f>+D82+F82+H82+J82+L82+N82+P82+R82+T82+V82+X82+Z82+AB82+AD82+AF82+AH82</f>
        <v>0</v>
      </c>
      <c r="AJ82" s="28">
        <f>+H82+N82+Z82+AF82</f>
        <v>0</v>
      </c>
      <c r="AK82" s="28">
        <f>+D82+P82+V82+AB82</f>
        <v>0</v>
      </c>
      <c r="AL82" s="28">
        <f>+J82+T82+X82</f>
        <v>0</v>
      </c>
      <c r="AM82" s="28">
        <f>+F82+AD82+AH82</f>
        <v>0</v>
      </c>
      <c r="AN82" s="30">
        <f>+L82+R82</f>
        <v>0</v>
      </c>
    </row>
    <row r="83" spans="1:40" ht="15">
      <c r="A83" s="21" t="s">
        <v>64</v>
      </c>
      <c r="B83" s="21" t="s">
        <v>65</v>
      </c>
      <c r="E83" s="16">
        <v>35</v>
      </c>
      <c r="AC83" s="18">
        <v>28</v>
      </c>
      <c r="AD83" s="17">
        <v>3</v>
      </c>
      <c r="AG83" s="18">
        <v>20</v>
      </c>
      <c r="AH83" s="17">
        <v>11</v>
      </c>
      <c r="AI83" s="18">
        <f>+D83+F83+H83+J83+L83+N83+P83+R83+T83+V83+X83+Z83+AB83+AD83+AF83+AH83</f>
        <v>14</v>
      </c>
      <c r="AJ83" s="28">
        <f>+H83+N83+Z83+AF83</f>
        <v>0</v>
      </c>
      <c r="AK83" s="28">
        <f>+D83+P83+V83+AB83</f>
        <v>0</v>
      </c>
      <c r="AL83" s="28">
        <f>+J83+T83+X83</f>
        <v>0</v>
      </c>
      <c r="AM83" s="28">
        <f>+F83+AD83+AH83</f>
        <v>14</v>
      </c>
      <c r="AN83" s="30">
        <f>+L83+R83</f>
        <v>0</v>
      </c>
    </row>
    <row r="84" spans="1:40" ht="15">
      <c r="A84" s="13" t="s">
        <v>66</v>
      </c>
      <c r="B84" s="13" t="s">
        <v>25</v>
      </c>
      <c r="C84" s="16" t="s">
        <v>17</v>
      </c>
      <c r="E84" s="16">
        <v>55</v>
      </c>
      <c r="G84" s="18">
        <v>29</v>
      </c>
      <c r="H84" s="17">
        <v>2</v>
      </c>
      <c r="I84" s="18">
        <v>11</v>
      </c>
      <c r="J84" s="17">
        <v>24</v>
      </c>
      <c r="K84" s="18">
        <v>13</v>
      </c>
      <c r="L84" s="17">
        <v>20</v>
      </c>
      <c r="M84" s="18">
        <v>12</v>
      </c>
      <c r="N84" s="17">
        <v>22</v>
      </c>
      <c r="O84" s="23">
        <v>37</v>
      </c>
      <c r="Q84" s="18">
        <v>14</v>
      </c>
      <c r="R84" s="17">
        <v>18</v>
      </c>
      <c r="S84" s="18">
        <v>17</v>
      </c>
      <c r="T84" s="17">
        <v>14</v>
      </c>
      <c r="W84" s="16" t="s">
        <v>226</v>
      </c>
      <c r="Y84" s="23">
        <v>52</v>
      </c>
      <c r="AA84" s="23">
        <v>40</v>
      </c>
      <c r="AC84" s="18">
        <v>27</v>
      </c>
      <c r="AD84" s="17">
        <v>4</v>
      </c>
      <c r="AE84" s="18">
        <v>14</v>
      </c>
      <c r="AF84" s="17">
        <v>18</v>
      </c>
      <c r="AG84" s="23">
        <v>41</v>
      </c>
      <c r="AI84" s="18">
        <f>+D84+F84+H84+J84+L84+N84+P84+R84+T84+V84+X84+Z84+AB84+AD84+AF84+AH84</f>
        <v>122</v>
      </c>
      <c r="AJ84" s="28">
        <f>+H84+N84+Z84+AF84</f>
        <v>42</v>
      </c>
      <c r="AK84" s="28">
        <f>+D84+P84+V84+AB84</f>
        <v>0</v>
      </c>
      <c r="AL84" s="28">
        <f>+J84+T84+X84</f>
        <v>38</v>
      </c>
      <c r="AM84" s="28">
        <f>+F84+AD84+AH84</f>
        <v>4</v>
      </c>
      <c r="AN84" s="30">
        <f>+L84+R84</f>
        <v>38</v>
      </c>
    </row>
    <row r="85" spans="1:40" ht="15">
      <c r="A85" s="22" t="s">
        <v>67</v>
      </c>
      <c r="B85" s="13" t="s">
        <v>68</v>
      </c>
      <c r="C85" s="16">
        <v>59</v>
      </c>
      <c r="AI85" s="18">
        <f>+D85+F85+H85+J85+L85+N85+P85+R85+T85+V85+X85+Z85+AB85+AD85+AF85+AH85</f>
        <v>0</v>
      </c>
      <c r="AJ85" s="28">
        <f>+H85+N85+Z85+AF85</f>
        <v>0</v>
      </c>
      <c r="AK85" s="28">
        <f>+D85+P85+V85+AB85</f>
        <v>0</v>
      </c>
      <c r="AL85" s="28">
        <f>+J85+T85+X85</f>
        <v>0</v>
      </c>
      <c r="AM85" s="28">
        <f>+F85+AD85+AH85</f>
        <v>0</v>
      </c>
      <c r="AN85" s="30">
        <f>+L85+R85</f>
        <v>0</v>
      </c>
    </row>
    <row r="86" spans="1:40" ht="15">
      <c r="A86" s="13" t="s">
        <v>69</v>
      </c>
      <c r="B86" s="13" t="s">
        <v>19</v>
      </c>
      <c r="C86" s="18">
        <v>3</v>
      </c>
      <c r="D86" s="17">
        <v>60</v>
      </c>
      <c r="G86" s="18">
        <v>3</v>
      </c>
      <c r="H86" s="17">
        <v>60</v>
      </c>
      <c r="I86" s="18">
        <v>6</v>
      </c>
      <c r="J86" s="17">
        <v>40</v>
      </c>
      <c r="K86" s="18">
        <v>1</v>
      </c>
      <c r="L86" s="17">
        <v>100</v>
      </c>
      <c r="M86" s="18">
        <v>1</v>
      </c>
      <c r="N86" s="17">
        <v>100</v>
      </c>
      <c r="O86" s="18">
        <v>1</v>
      </c>
      <c r="P86" s="17">
        <v>100</v>
      </c>
      <c r="Q86" s="18" t="s">
        <v>93</v>
      </c>
      <c r="S86" s="16" t="s">
        <v>226</v>
      </c>
      <c r="U86" s="23" t="s">
        <v>15</v>
      </c>
      <c r="W86" s="18">
        <v>2</v>
      </c>
      <c r="X86" s="17">
        <v>80</v>
      </c>
      <c r="AA86" s="18">
        <v>18</v>
      </c>
      <c r="AB86" s="17">
        <v>13</v>
      </c>
      <c r="AC86" s="16" t="s">
        <v>15</v>
      </c>
      <c r="AE86" s="18">
        <v>11</v>
      </c>
      <c r="AF86" s="17">
        <v>24</v>
      </c>
      <c r="AI86" s="18">
        <f>+D86+F86+H86+J86+L86+N86+P86+R86+T86+V86+X86+Z86+AB86+AD86+AF86+AH86</f>
        <v>577</v>
      </c>
      <c r="AJ86" s="28">
        <f>+H86+N86+Z86+AF86</f>
        <v>184</v>
      </c>
      <c r="AK86" s="28">
        <f>+D86+P86+V86+AB86</f>
        <v>173</v>
      </c>
      <c r="AL86" s="28">
        <f>+J86+T86+X86</f>
        <v>120</v>
      </c>
      <c r="AM86" s="28">
        <f>+F86+AD86+AH86</f>
        <v>0</v>
      </c>
      <c r="AN86" s="30">
        <f>+L86+R86</f>
        <v>100</v>
      </c>
    </row>
    <row r="87" spans="1:40" ht="15">
      <c r="A87" s="13" t="s">
        <v>70</v>
      </c>
      <c r="B87" s="13" t="s">
        <v>58</v>
      </c>
      <c r="C87" s="18">
        <v>6</v>
      </c>
      <c r="D87" s="17">
        <v>40</v>
      </c>
      <c r="G87" s="23">
        <v>34</v>
      </c>
      <c r="I87" s="18">
        <v>26</v>
      </c>
      <c r="J87" s="17">
        <v>5</v>
      </c>
      <c r="K87" s="18">
        <v>11</v>
      </c>
      <c r="L87" s="17">
        <v>24</v>
      </c>
      <c r="M87" s="18">
        <v>23</v>
      </c>
      <c r="N87" s="17">
        <v>8</v>
      </c>
      <c r="O87" s="18">
        <v>5</v>
      </c>
      <c r="P87" s="17">
        <v>45</v>
      </c>
      <c r="Q87" s="23" t="s">
        <v>15</v>
      </c>
      <c r="S87" s="18">
        <v>16</v>
      </c>
      <c r="T87" s="17">
        <v>15</v>
      </c>
      <c r="U87" s="23">
        <v>41</v>
      </c>
      <c r="W87" s="18">
        <v>26</v>
      </c>
      <c r="X87" s="17">
        <v>5</v>
      </c>
      <c r="AA87" s="18">
        <v>9</v>
      </c>
      <c r="AB87" s="17">
        <v>29</v>
      </c>
      <c r="AI87" s="18">
        <f>+D87+F87+H87+J87+L87+N87+P87+R87+T87+V87+X87+Z87+AB87+AD87+AF87+AH87</f>
        <v>171</v>
      </c>
      <c r="AJ87" s="28">
        <f>+H87+N87+Z87+AF87</f>
        <v>8</v>
      </c>
      <c r="AK87" s="28">
        <f>+D87+P87+V87+AB87</f>
        <v>114</v>
      </c>
      <c r="AL87" s="28">
        <f>+J87+T87+X87</f>
        <v>25</v>
      </c>
      <c r="AM87" s="28">
        <f>+F87+AD87+AH87</f>
        <v>0</v>
      </c>
      <c r="AN87" s="30">
        <f>+L87+R87</f>
        <v>24</v>
      </c>
    </row>
    <row r="88" spans="1:40" ht="15">
      <c r="A88" s="21" t="s">
        <v>71</v>
      </c>
      <c r="B88" s="21" t="s">
        <v>21</v>
      </c>
      <c r="E88" s="18">
        <v>14</v>
      </c>
      <c r="F88" s="17">
        <v>18</v>
      </c>
      <c r="Q88" s="23">
        <v>35</v>
      </c>
      <c r="S88" s="23"/>
      <c r="U88" s="23"/>
      <c r="W88" s="23"/>
      <c r="Y88" s="23"/>
      <c r="AA88" s="23"/>
      <c r="AC88" s="18">
        <v>5</v>
      </c>
      <c r="AD88" s="17">
        <v>45</v>
      </c>
      <c r="AG88" s="18">
        <v>6</v>
      </c>
      <c r="AH88" s="17">
        <v>40</v>
      </c>
      <c r="AI88" s="18">
        <f>+D88+F88+H88+J88+L88+N88+P88+R88+T88+V88+X88+Z88+AB88+AD88+AF88+AH88</f>
        <v>103</v>
      </c>
      <c r="AJ88" s="28">
        <f>+H88+N88+Z88+AF88</f>
        <v>0</v>
      </c>
      <c r="AK88" s="28">
        <f>+D88+P88+V88+AB88</f>
        <v>0</v>
      </c>
      <c r="AL88" s="28">
        <f>+J88+T88+X88</f>
        <v>0</v>
      </c>
      <c r="AM88" s="28">
        <f>+F88+AD88+AH88</f>
        <v>103</v>
      </c>
      <c r="AN88" s="30">
        <f>+L88+R88</f>
        <v>0</v>
      </c>
    </row>
    <row r="89" spans="1:40" ht="15">
      <c r="A89" s="13" t="s">
        <v>214</v>
      </c>
      <c r="B89" s="13" t="s">
        <v>9</v>
      </c>
      <c r="G89" s="18">
        <v>7</v>
      </c>
      <c r="H89" s="17">
        <v>36</v>
      </c>
      <c r="I89" s="18">
        <v>25</v>
      </c>
      <c r="J89" s="17">
        <v>6</v>
      </c>
      <c r="M89" s="23">
        <v>42</v>
      </c>
      <c r="O89" s="23"/>
      <c r="Q89" s="23" t="s">
        <v>299</v>
      </c>
      <c r="S89" s="16" t="s">
        <v>87</v>
      </c>
      <c r="U89" s="16"/>
      <c r="W89" s="18">
        <v>23</v>
      </c>
      <c r="X89" s="17">
        <v>8</v>
      </c>
      <c r="Y89" s="18">
        <v>15</v>
      </c>
      <c r="Z89" s="17">
        <v>16</v>
      </c>
      <c r="AE89" s="23">
        <v>39</v>
      </c>
      <c r="AG89" s="23"/>
      <c r="AI89" s="18">
        <f>+D89+F89+H89+J89+L89+N89+P89+R89+T89+V89+X89+Z89+AB89+AD89+AF89+AH89</f>
        <v>66</v>
      </c>
      <c r="AJ89" s="28">
        <f>+H89+N89+Z89+AF89</f>
        <v>52</v>
      </c>
      <c r="AK89" s="28">
        <f>+D89+P89+V89+AB89</f>
        <v>0</v>
      </c>
      <c r="AL89" s="28">
        <f>+J89+T89+X89</f>
        <v>14</v>
      </c>
      <c r="AM89" s="28">
        <f>+F89+AD89+AH89</f>
        <v>0</v>
      </c>
      <c r="AN89" s="30">
        <f>+L89+R89</f>
        <v>0</v>
      </c>
    </row>
    <row r="90" spans="1:40" ht="15">
      <c r="A90" s="21" t="s">
        <v>493</v>
      </c>
      <c r="B90" s="19" t="s">
        <v>40</v>
      </c>
      <c r="U90" s="18">
        <v>21</v>
      </c>
      <c r="V90" s="17">
        <v>10</v>
      </c>
      <c r="AA90" s="16" t="s">
        <v>15</v>
      </c>
      <c r="AC90" s="16"/>
      <c r="AE90" s="16"/>
      <c r="AG90" s="16"/>
      <c r="AI90" s="18">
        <f>+D90+F90+H90+J90+L90+N90+P90+R90+T90+V90+X90+Z90+AB90+AD90+AF90+AH90</f>
        <v>10</v>
      </c>
      <c r="AJ90" s="28">
        <f>+H90+N90+Z90+AF90</f>
        <v>0</v>
      </c>
      <c r="AK90" s="28">
        <f>+D90+P90+V90+AB90</f>
        <v>10</v>
      </c>
      <c r="AL90" s="28">
        <f>+J90+T90+X90</f>
        <v>0</v>
      </c>
      <c r="AM90" s="28">
        <f>+F90+AD90+AH90</f>
        <v>0</v>
      </c>
      <c r="AN90" s="30">
        <f>+L90+R90</f>
        <v>0</v>
      </c>
    </row>
    <row r="91" spans="1:40" ht="15">
      <c r="A91" s="21" t="s">
        <v>239</v>
      </c>
      <c r="B91" s="13" t="s">
        <v>240</v>
      </c>
      <c r="Q91" s="23" t="s">
        <v>15</v>
      </c>
      <c r="S91" s="16" t="s">
        <v>226</v>
      </c>
      <c r="U91" s="16"/>
      <c r="W91" s="16"/>
      <c r="Y91" s="16"/>
      <c r="AA91" s="16"/>
      <c r="AC91" s="16"/>
      <c r="AE91" s="16"/>
      <c r="AG91" s="16"/>
      <c r="AI91" s="18">
        <f>+D91+F91+H91+J91+L91+N91+P91+R91+T91+V91+X91+Z91+AB91+AD91+AF91+AH91</f>
        <v>0</v>
      </c>
      <c r="AJ91" s="28">
        <f>+H91+N91+Z91+AF91</f>
        <v>0</v>
      </c>
      <c r="AK91" s="28">
        <f>+D91+P91+V91+AB91</f>
        <v>0</v>
      </c>
      <c r="AL91" s="28">
        <f>+J91+T91+X91</f>
        <v>0</v>
      </c>
      <c r="AM91" s="28">
        <f>+F91+AD91+AH91</f>
        <v>0</v>
      </c>
      <c r="AN91" s="30">
        <f>+L91+R91</f>
        <v>0</v>
      </c>
    </row>
    <row r="92" spans="1:40" ht="15">
      <c r="A92" s="13" t="s">
        <v>183</v>
      </c>
      <c r="B92" s="13" t="s">
        <v>40</v>
      </c>
      <c r="G92" s="23">
        <v>48</v>
      </c>
      <c r="I92" s="23">
        <v>38</v>
      </c>
      <c r="K92" s="23" t="s">
        <v>255</v>
      </c>
      <c r="M92" s="18">
        <v>18</v>
      </c>
      <c r="N92" s="17">
        <v>13</v>
      </c>
      <c r="Q92" s="18">
        <v>30</v>
      </c>
      <c r="R92" s="17">
        <v>1</v>
      </c>
      <c r="S92" s="16" t="s">
        <v>226</v>
      </c>
      <c r="U92" s="16"/>
      <c r="W92" s="16" t="s">
        <v>226</v>
      </c>
      <c r="Y92" s="16" t="s">
        <v>87</v>
      </c>
      <c r="AA92" s="16"/>
      <c r="AC92" s="16"/>
      <c r="AE92" s="18">
        <v>1</v>
      </c>
      <c r="AF92" s="17">
        <v>100</v>
      </c>
      <c r="AI92" s="18">
        <f>+D92+F92+H92+J92+L92+N92+P92+R92+T92+V92+X92+Z92+AB92+AD92+AF92+AH92</f>
        <v>114</v>
      </c>
      <c r="AJ92" s="28">
        <f>+H92+N92+Z92+AF92</f>
        <v>113</v>
      </c>
      <c r="AK92" s="28">
        <f>+D92+P92+V92+AB92</f>
        <v>0</v>
      </c>
      <c r="AL92" s="28">
        <f>+J92+T92+X92</f>
        <v>0</v>
      </c>
      <c r="AM92" s="28">
        <f>+F92+AD92+AH92</f>
        <v>0</v>
      </c>
      <c r="AN92" s="30">
        <f>+L92+R92</f>
        <v>1</v>
      </c>
    </row>
    <row r="93" spans="1:40" ht="15">
      <c r="A93" s="13" t="s">
        <v>72</v>
      </c>
      <c r="B93" s="13" t="s">
        <v>30</v>
      </c>
      <c r="C93" s="16">
        <v>31</v>
      </c>
      <c r="E93" s="16" t="s">
        <v>15</v>
      </c>
      <c r="O93" s="23">
        <v>38</v>
      </c>
      <c r="Q93" s="23"/>
      <c r="S93" s="23"/>
      <c r="U93" s="18">
        <v>28</v>
      </c>
      <c r="V93" s="17">
        <v>3</v>
      </c>
      <c r="AA93" s="23" t="s">
        <v>17</v>
      </c>
      <c r="AC93" s="16" t="s">
        <v>15</v>
      </c>
      <c r="AE93" s="16"/>
      <c r="AG93" s="16" t="s">
        <v>15</v>
      </c>
      <c r="AI93" s="18">
        <f>+D93+F93+H93+J93+L93+N93+P93+R93+T93+V93+X93+Z93+AB93+AD93+AF93+AH93</f>
        <v>3</v>
      </c>
      <c r="AJ93" s="28">
        <f>+H93+N93+Z93+AF93</f>
        <v>0</v>
      </c>
      <c r="AK93" s="28">
        <f>+D93+P93+V93+AB93</f>
        <v>3</v>
      </c>
      <c r="AL93" s="28">
        <f>+J93+T93+X93</f>
        <v>0</v>
      </c>
      <c r="AM93" s="28">
        <f>+F93+AD93+AH93</f>
        <v>0</v>
      </c>
      <c r="AN93" s="30">
        <f>+L93+R93</f>
        <v>0</v>
      </c>
    </row>
    <row r="94" spans="1:40" ht="15">
      <c r="A94" s="13" t="s">
        <v>73</v>
      </c>
      <c r="B94" s="13" t="s">
        <v>58</v>
      </c>
      <c r="C94" s="18">
        <v>19</v>
      </c>
      <c r="D94" s="17">
        <v>12</v>
      </c>
      <c r="E94" s="16">
        <v>34</v>
      </c>
      <c r="O94" s="16" t="s">
        <v>15</v>
      </c>
      <c r="Q94" s="18">
        <v>28</v>
      </c>
      <c r="R94" s="17">
        <v>3</v>
      </c>
      <c r="S94" s="18">
        <v>29</v>
      </c>
      <c r="T94" s="17">
        <v>2</v>
      </c>
      <c r="U94" s="18">
        <v>15</v>
      </c>
      <c r="V94" s="17">
        <v>16</v>
      </c>
      <c r="AA94" s="18">
        <v>15</v>
      </c>
      <c r="AB94" s="17">
        <v>16</v>
      </c>
      <c r="AI94" s="18">
        <f>+D94+F94+H94+J94+L94+N94+P94+R94+T94+V94+X94+Z94+AB94+AD94+AF94+AH94</f>
        <v>49</v>
      </c>
      <c r="AJ94" s="28">
        <f>+H94+N94+Z94+AF94</f>
        <v>0</v>
      </c>
      <c r="AK94" s="28">
        <f>+D94+P94+V94+AB94</f>
        <v>44</v>
      </c>
      <c r="AL94" s="28">
        <f>+J94+T94+X94</f>
        <v>2</v>
      </c>
      <c r="AM94" s="28">
        <f>+F94+AD94+AH94</f>
        <v>0</v>
      </c>
      <c r="AN94" s="30">
        <f>+L94+R94</f>
        <v>3</v>
      </c>
    </row>
    <row r="95" spans="1:40" ht="15">
      <c r="A95" s="22" t="s">
        <v>74</v>
      </c>
      <c r="B95" s="21" t="s">
        <v>30</v>
      </c>
      <c r="E95" s="16">
        <v>59</v>
      </c>
      <c r="AI95" s="18">
        <f>+D95+F95+H95+J95+L95+N95+P95+R95+T95+V95+X95+Z95+AB95+AD95+AF95+AH95</f>
        <v>0</v>
      </c>
      <c r="AJ95" s="28">
        <f>+H95+N95+Z95+AF95</f>
        <v>0</v>
      </c>
      <c r="AK95" s="28">
        <f>+D95+P95+V95+AB95</f>
        <v>0</v>
      </c>
      <c r="AL95" s="28">
        <f>+J95+T95+X95</f>
        <v>0</v>
      </c>
      <c r="AM95" s="28">
        <f>+F95+AD95+AH95</f>
        <v>0</v>
      </c>
      <c r="AN95" s="30">
        <f>+L95+R95</f>
        <v>0</v>
      </c>
    </row>
    <row r="96" spans="1:40" ht="15">
      <c r="A96" s="13" t="s">
        <v>191</v>
      </c>
      <c r="B96" s="13" t="s">
        <v>38</v>
      </c>
      <c r="G96" s="23">
        <v>38</v>
      </c>
      <c r="I96" s="23" t="s">
        <v>226</v>
      </c>
      <c r="K96" s="18">
        <v>27</v>
      </c>
      <c r="L96" s="17">
        <v>4</v>
      </c>
      <c r="M96" s="23">
        <v>43</v>
      </c>
      <c r="O96" s="23"/>
      <c r="Q96" s="23" t="s">
        <v>302</v>
      </c>
      <c r="S96" s="23">
        <v>31</v>
      </c>
      <c r="U96" s="23"/>
      <c r="W96" s="23">
        <v>39</v>
      </c>
      <c r="Y96" s="23">
        <v>38</v>
      </c>
      <c r="AA96" s="23"/>
      <c r="AC96" s="23"/>
      <c r="AE96" s="18">
        <v>13</v>
      </c>
      <c r="AF96" s="17">
        <v>20</v>
      </c>
      <c r="AI96" s="18">
        <f>+D96+F96+H96+J96+L96+N96+P96+R96+T96+V96+X96+Z96+AB96+AD96+AF96+AH96</f>
        <v>24</v>
      </c>
      <c r="AJ96" s="28">
        <f>+H96+N96+Z96+AF96</f>
        <v>20</v>
      </c>
      <c r="AK96" s="28">
        <f>+D96+P96+V96+AB96</f>
        <v>0</v>
      </c>
      <c r="AL96" s="28">
        <f>+J96+T96+X96</f>
        <v>0</v>
      </c>
      <c r="AM96" s="28">
        <f>+F96+AD96+AH96</f>
        <v>0</v>
      </c>
      <c r="AN96" s="30">
        <f>+L96+R96</f>
        <v>4</v>
      </c>
    </row>
    <row r="97" spans="1:40" ht="15">
      <c r="A97" s="22" t="s">
        <v>234</v>
      </c>
      <c r="B97" s="13" t="s">
        <v>40</v>
      </c>
      <c r="Q97" s="23" t="s">
        <v>93</v>
      </c>
      <c r="S97" s="23"/>
      <c r="U97" s="23"/>
      <c r="W97" s="23"/>
      <c r="Y97" s="23"/>
      <c r="AA97" s="23"/>
      <c r="AC97" s="23"/>
      <c r="AE97" s="23"/>
      <c r="AG97" s="23"/>
      <c r="AI97" s="18">
        <f>+D97+F97+H97+J97+L97+N97+P97+R97+T97+V97+X97+Z97+AB97+AD97+AF97+AH97</f>
        <v>0</v>
      </c>
      <c r="AJ97" s="28">
        <f>+H97+N97+Z97+AF97</f>
        <v>0</v>
      </c>
      <c r="AK97" s="28">
        <f>+D97+P97+V97+AB97</f>
        <v>0</v>
      </c>
      <c r="AL97" s="28">
        <f>+J97+T97+X97</f>
        <v>0</v>
      </c>
      <c r="AM97" s="28">
        <f>+F97+AD97+AH97</f>
        <v>0</v>
      </c>
      <c r="AN97" s="30">
        <f>+L97+R97</f>
        <v>0</v>
      </c>
    </row>
    <row r="98" spans="1:40" ht="15">
      <c r="A98" s="21" t="s">
        <v>514</v>
      </c>
      <c r="B98" s="13" t="s">
        <v>25</v>
      </c>
      <c r="Y98" s="23">
        <v>53</v>
      </c>
      <c r="AA98" s="23"/>
      <c r="AC98" s="23"/>
      <c r="AE98" s="23">
        <v>42</v>
      </c>
      <c r="AG98" s="23"/>
      <c r="AI98" s="18">
        <f>+D98+F98+H98+J98+L98+N98+P98+R98+T98+V98+X98+Z98+AB98+AD98+AF98+AH98</f>
        <v>0</v>
      </c>
      <c r="AJ98" s="28">
        <f>+H98+N98+Z98+AF98</f>
        <v>0</v>
      </c>
      <c r="AK98" s="28">
        <f>+D98+P98+V98+AB98</f>
        <v>0</v>
      </c>
      <c r="AL98" s="28">
        <f>+J98+T98+X98</f>
        <v>0</v>
      </c>
      <c r="AM98" s="28">
        <f>+F98+AD98+AH98</f>
        <v>0</v>
      </c>
      <c r="AN98" s="30">
        <f>+L98+R98</f>
        <v>0</v>
      </c>
    </row>
    <row r="99" spans="1:40" ht="15">
      <c r="A99" s="22" t="s">
        <v>75</v>
      </c>
      <c r="B99" s="13" t="s">
        <v>76</v>
      </c>
      <c r="C99" s="16" t="s">
        <v>15</v>
      </c>
      <c r="M99" s="23">
        <v>46</v>
      </c>
      <c r="O99" s="23"/>
      <c r="Q99" s="23"/>
      <c r="S99" s="23"/>
      <c r="U99" s="23"/>
      <c r="W99" s="23"/>
      <c r="Y99" s="23"/>
      <c r="AA99" s="23"/>
      <c r="AC99" s="23"/>
      <c r="AE99" s="23"/>
      <c r="AG99" s="23"/>
      <c r="AI99" s="18">
        <f>+D99+F99+H99+J99+L99+N99+P99+R99+T99+V99+X99+Z99+AB99+AD99+AF99+AH99</f>
        <v>0</v>
      </c>
      <c r="AJ99" s="28">
        <f>+H99+N99+Z99+AF99</f>
        <v>0</v>
      </c>
      <c r="AK99" s="28">
        <f>+D99+P99+V99+AB99</f>
        <v>0</v>
      </c>
      <c r="AL99" s="28">
        <f>+J99+T99+X99</f>
        <v>0</v>
      </c>
      <c r="AM99" s="28">
        <f>+F99+AD99+AH99</f>
        <v>0</v>
      </c>
      <c r="AN99" s="30">
        <f>+L99+R99</f>
        <v>0</v>
      </c>
    </row>
    <row r="100" spans="1:40" ht="15">
      <c r="A100" s="21" t="s">
        <v>77</v>
      </c>
      <c r="B100" s="21" t="s">
        <v>38</v>
      </c>
      <c r="E100" s="16">
        <v>31</v>
      </c>
      <c r="AC100" s="16" t="s">
        <v>15</v>
      </c>
      <c r="AE100" s="16"/>
      <c r="AG100" s="16" t="s">
        <v>15</v>
      </c>
      <c r="AI100" s="18">
        <f>+D100+F100+H100+J100+L100+N100+P100+R100+T100+V100+X100+Z100+AB100+AD100+AF100+AH100</f>
        <v>0</v>
      </c>
      <c r="AJ100" s="28">
        <f>+H100+N100+Z100+AF100</f>
        <v>0</v>
      </c>
      <c r="AK100" s="28">
        <f>+D100+P100+V100+AB100</f>
        <v>0</v>
      </c>
      <c r="AL100" s="28">
        <f>+J100+T100+X100</f>
        <v>0</v>
      </c>
      <c r="AM100" s="28">
        <f>+F100+AD100+AH100</f>
        <v>0</v>
      </c>
      <c r="AN100" s="30">
        <f>+L100+R100</f>
        <v>0</v>
      </c>
    </row>
    <row r="101" spans="1:40" ht="15">
      <c r="A101" s="21" t="s">
        <v>78</v>
      </c>
      <c r="B101" s="21" t="s">
        <v>12</v>
      </c>
      <c r="E101" s="16">
        <v>53</v>
      </c>
      <c r="AC101" s="16" t="s">
        <v>15</v>
      </c>
      <c r="AE101" s="16"/>
      <c r="AG101" s="16"/>
      <c r="AI101" s="18">
        <f>+D101+F101+H101+J101+L101+N101+P101+R101+T101+V101+X101+Z101+AB101+AD101+AF101+AH101</f>
        <v>0</v>
      </c>
      <c r="AJ101" s="28">
        <f>+H101+N101+Z101+AF101</f>
        <v>0</v>
      </c>
      <c r="AK101" s="28">
        <f>+D101+P101+V101+AB101</f>
        <v>0</v>
      </c>
      <c r="AL101" s="28">
        <f>+J101+T101+X101</f>
        <v>0</v>
      </c>
      <c r="AM101" s="28">
        <f>+F101+AD101+AH101</f>
        <v>0</v>
      </c>
      <c r="AN101" s="30">
        <f>+L101+R101</f>
        <v>0</v>
      </c>
    </row>
    <row r="102" spans="1:40" ht="15">
      <c r="A102" s="21" t="s">
        <v>79</v>
      </c>
      <c r="B102" s="21" t="s">
        <v>80</v>
      </c>
      <c r="C102" s="18">
        <v>12</v>
      </c>
      <c r="D102" s="17">
        <v>22</v>
      </c>
      <c r="E102" s="18">
        <v>2</v>
      </c>
      <c r="F102" s="17">
        <v>80</v>
      </c>
      <c r="G102" s="18">
        <v>18</v>
      </c>
      <c r="H102" s="17">
        <v>13</v>
      </c>
      <c r="I102" s="18">
        <v>13</v>
      </c>
      <c r="J102" s="17">
        <v>20</v>
      </c>
      <c r="Q102" s="18">
        <v>8</v>
      </c>
      <c r="R102" s="17">
        <v>32</v>
      </c>
      <c r="AG102" s="23">
        <v>52</v>
      </c>
      <c r="AI102" s="18">
        <f>+D102+F102+H102+J102+L102+N102+P102+R102+T102+V102+X102+Z102+AB102+AD102+AF102+AH102</f>
        <v>167</v>
      </c>
      <c r="AJ102" s="28">
        <f>+H102+N102+Z102+AF102</f>
        <v>13</v>
      </c>
      <c r="AK102" s="28">
        <f>+D102+P102+V102+AB102</f>
        <v>22</v>
      </c>
      <c r="AL102" s="28">
        <f>+J102+T102+X102</f>
        <v>20</v>
      </c>
      <c r="AM102" s="28">
        <f>+F102+AD102+AH102</f>
        <v>80</v>
      </c>
      <c r="AN102" s="30">
        <f>+L102+R102</f>
        <v>32</v>
      </c>
    </row>
    <row r="103" spans="1:40" ht="15">
      <c r="A103" s="22" t="s">
        <v>585</v>
      </c>
      <c r="B103" s="13" t="s">
        <v>12</v>
      </c>
      <c r="AG103" s="16" t="s">
        <v>15</v>
      </c>
      <c r="AI103" s="18">
        <f>+D103+F103+H103+J103+L103+N103+P103+R103+T103+V103+X103+Z103+AB103+AD103+AF103+AH103</f>
        <v>0</v>
      </c>
      <c r="AJ103" s="28">
        <f>+H103+N103+Z103+AF103</f>
        <v>0</v>
      </c>
      <c r="AK103" s="28">
        <f>+D103+P103+V103+AB103</f>
        <v>0</v>
      </c>
      <c r="AL103" s="28">
        <f>+J103+T103+X103</f>
        <v>0</v>
      </c>
      <c r="AM103" s="28">
        <f>+F103+AD103+AH103</f>
        <v>0</v>
      </c>
      <c r="AN103" s="30">
        <f>+L103+R103</f>
        <v>0</v>
      </c>
    </row>
    <row r="104" spans="1:40" ht="15">
      <c r="A104" s="22" t="s">
        <v>228</v>
      </c>
      <c r="B104" s="13" t="s">
        <v>12</v>
      </c>
      <c r="I104" s="23" t="s">
        <v>226</v>
      </c>
      <c r="K104" s="23"/>
      <c r="M104" s="23"/>
      <c r="O104" s="23"/>
      <c r="Q104" s="23"/>
      <c r="S104" s="23"/>
      <c r="U104" s="23"/>
      <c r="W104" s="16" t="s">
        <v>226</v>
      </c>
      <c r="Y104" s="16"/>
      <c r="AA104" s="16"/>
      <c r="AC104" s="16"/>
      <c r="AE104" s="16"/>
      <c r="AG104" s="16"/>
      <c r="AI104" s="18">
        <f>+D104+F104+H104+J104+L104+N104+P104+R104+T104+V104+X104+Z104+AB104+AD104+AF104+AH104</f>
        <v>0</v>
      </c>
      <c r="AJ104" s="28">
        <f>+H104+N104+Z104+AF104</f>
        <v>0</v>
      </c>
      <c r="AK104" s="28">
        <f>+D104+P104+V104+AB104</f>
        <v>0</v>
      </c>
      <c r="AL104" s="28">
        <f>+J104+T104+X104</f>
        <v>0</v>
      </c>
      <c r="AM104" s="28">
        <f>+F104+AD104+AH104</f>
        <v>0</v>
      </c>
      <c r="AN104" s="30">
        <f>+L104+R104</f>
        <v>0</v>
      </c>
    </row>
    <row r="105" spans="1:40" ht="15">
      <c r="A105" s="13" t="s">
        <v>201</v>
      </c>
      <c r="B105" s="13" t="s">
        <v>19</v>
      </c>
      <c r="G105" s="23">
        <v>51</v>
      </c>
      <c r="I105" s="23"/>
      <c r="K105" s="23" t="s">
        <v>255</v>
      </c>
      <c r="M105" s="18">
        <v>25</v>
      </c>
      <c r="N105" s="17">
        <v>6</v>
      </c>
      <c r="Q105" s="23">
        <v>34</v>
      </c>
      <c r="S105" s="23"/>
      <c r="U105" s="23"/>
      <c r="W105" s="18">
        <v>22</v>
      </c>
      <c r="X105" s="17">
        <v>9</v>
      </c>
      <c r="Y105" s="23">
        <v>37</v>
      </c>
      <c r="AA105" s="23"/>
      <c r="AC105" s="23"/>
      <c r="AE105" s="18">
        <v>18</v>
      </c>
      <c r="AF105" s="17">
        <v>13</v>
      </c>
      <c r="AI105" s="18">
        <f>+D105+F105+H105+J105+L105+N105+P105+R105+T105+V105+X105+Z105+AB105+AD105+AF105+AH105</f>
        <v>28</v>
      </c>
      <c r="AJ105" s="28">
        <f>+H105+N105+Z105+AF105</f>
        <v>19</v>
      </c>
      <c r="AK105" s="28">
        <f>+D105+P105+V105+AB105</f>
        <v>0</v>
      </c>
      <c r="AL105" s="28">
        <f>+J105+T105+X105</f>
        <v>9</v>
      </c>
      <c r="AM105" s="28">
        <f>+F105+AD105+AH105</f>
        <v>0</v>
      </c>
      <c r="AN105" s="30">
        <f>+L105+R105</f>
        <v>0</v>
      </c>
    </row>
    <row r="106" spans="1:40" ht="15">
      <c r="A106" s="13" t="s">
        <v>229</v>
      </c>
      <c r="B106" s="13" t="s">
        <v>40</v>
      </c>
      <c r="I106" s="23" t="s">
        <v>226</v>
      </c>
      <c r="K106" s="18">
        <v>28</v>
      </c>
      <c r="L106" s="17">
        <v>3</v>
      </c>
      <c r="M106" s="23">
        <v>37</v>
      </c>
      <c r="O106" s="23"/>
      <c r="Q106" s="23" t="s">
        <v>93</v>
      </c>
      <c r="S106" s="18">
        <v>27</v>
      </c>
      <c r="T106" s="17">
        <v>4</v>
      </c>
      <c r="U106" s="23" t="s">
        <v>15</v>
      </c>
      <c r="W106" s="18">
        <v>19</v>
      </c>
      <c r="X106" s="17">
        <v>12</v>
      </c>
      <c r="Y106" s="23">
        <v>45</v>
      </c>
      <c r="AA106" s="16" t="s">
        <v>15</v>
      </c>
      <c r="AC106" s="16"/>
      <c r="AE106" s="18">
        <v>23</v>
      </c>
      <c r="AF106" s="17">
        <v>8</v>
      </c>
      <c r="AI106" s="18">
        <f>+D106+F106+H106+J106+L106+N106+P106+R106+T106+V106+X106+Z106+AB106+AD106+AF106+AH106</f>
        <v>27</v>
      </c>
      <c r="AJ106" s="28">
        <f>+H106+N106+Z106+AF106</f>
        <v>8</v>
      </c>
      <c r="AK106" s="28">
        <f>+D106+P106+V106+AB106</f>
        <v>0</v>
      </c>
      <c r="AL106" s="28">
        <f>+J106+T106+X106</f>
        <v>16</v>
      </c>
      <c r="AM106" s="28">
        <f>+F106+AD106+AH106</f>
        <v>0</v>
      </c>
      <c r="AN106" s="30">
        <f>+L106+R106</f>
        <v>3</v>
      </c>
    </row>
    <row r="107" spans="1:40" ht="15">
      <c r="A107" s="13" t="s">
        <v>217</v>
      </c>
      <c r="B107" s="13" t="s">
        <v>12</v>
      </c>
      <c r="G107" s="18">
        <v>14</v>
      </c>
      <c r="H107" s="17">
        <v>18</v>
      </c>
      <c r="I107" s="18">
        <v>18</v>
      </c>
      <c r="J107" s="17">
        <v>13</v>
      </c>
      <c r="M107" s="18">
        <v>15</v>
      </c>
      <c r="N107" s="17">
        <v>16</v>
      </c>
      <c r="Q107" s="23" t="s">
        <v>255</v>
      </c>
      <c r="S107" s="18">
        <v>22</v>
      </c>
      <c r="T107" s="17">
        <v>9</v>
      </c>
      <c r="W107" s="16" t="s">
        <v>226</v>
      </c>
      <c r="Y107" s="18">
        <v>26</v>
      </c>
      <c r="Z107" s="17">
        <v>5</v>
      </c>
      <c r="AE107" s="18">
        <v>8</v>
      </c>
      <c r="AF107" s="17">
        <v>32</v>
      </c>
      <c r="AI107" s="18">
        <f>+D107+F107+H107+J107+L107+N107+P107+R107+T107+V107+X107+Z107+AB107+AD107+AF107+AH107</f>
        <v>93</v>
      </c>
      <c r="AJ107" s="28">
        <f>+H107+N107+Z107+AF107</f>
        <v>71</v>
      </c>
      <c r="AK107" s="28">
        <f>+D107+P107+V107+AB107</f>
        <v>0</v>
      </c>
      <c r="AL107" s="28">
        <f>+J107+T107+X107</f>
        <v>22</v>
      </c>
      <c r="AM107" s="28">
        <f>+F107+AD107+AH107</f>
        <v>0</v>
      </c>
      <c r="AN107" s="30">
        <f>+L107+R107</f>
        <v>0</v>
      </c>
    </row>
    <row r="108" spans="1:40" ht="15">
      <c r="A108" s="21" t="s">
        <v>81</v>
      </c>
      <c r="B108" s="21" t="s">
        <v>10</v>
      </c>
      <c r="E108" s="16">
        <v>58</v>
      </c>
      <c r="O108" s="23">
        <v>35</v>
      </c>
      <c r="Q108" s="23" t="s">
        <v>93</v>
      </c>
      <c r="S108" s="23"/>
      <c r="U108" s="18" t="s">
        <v>93</v>
      </c>
      <c r="AA108" s="23">
        <v>31</v>
      </c>
      <c r="AC108" s="23">
        <v>49</v>
      </c>
      <c r="AE108" s="23"/>
      <c r="AG108" s="23">
        <v>35</v>
      </c>
      <c r="AI108" s="18">
        <f>+D108+F108+H108+J108+L108+N108+P108+R108+T108+V108+X108+Z108+AB108+AD108+AF108+AH108</f>
        <v>0</v>
      </c>
      <c r="AJ108" s="28">
        <f>+H108+N108+Z108+AF108</f>
        <v>0</v>
      </c>
      <c r="AK108" s="28">
        <f>+D108+P108+V108+AB108</f>
        <v>0</v>
      </c>
      <c r="AL108" s="28">
        <f>+J108+T108+X108</f>
        <v>0</v>
      </c>
      <c r="AM108" s="28">
        <f>+F108+AD108+AH108</f>
        <v>0</v>
      </c>
      <c r="AN108" s="30">
        <f>+L108+R108</f>
        <v>0</v>
      </c>
    </row>
    <row r="109" spans="1:40" ht="15">
      <c r="A109" s="13" t="s">
        <v>82</v>
      </c>
      <c r="B109" s="13" t="s">
        <v>21</v>
      </c>
      <c r="C109" s="16" t="s">
        <v>15</v>
      </c>
      <c r="G109" s="18">
        <v>6</v>
      </c>
      <c r="H109" s="17">
        <v>40</v>
      </c>
      <c r="I109" s="23" t="s">
        <v>226</v>
      </c>
      <c r="K109" s="23"/>
      <c r="M109" s="23"/>
      <c r="O109" s="23"/>
      <c r="Q109" s="23"/>
      <c r="S109" s="23"/>
      <c r="U109" s="23"/>
      <c r="W109" s="23"/>
      <c r="Y109" s="23"/>
      <c r="AA109" s="23"/>
      <c r="AC109" s="23"/>
      <c r="AE109" s="23"/>
      <c r="AG109" s="23"/>
      <c r="AI109" s="18">
        <f>+D109+F109+H109+J109+L109+N109+P109+R109+T109+V109+X109+Z109+AB109+AD109+AF109+AH109</f>
        <v>40</v>
      </c>
      <c r="AJ109" s="28">
        <f>+H109+N109+Z109+AF109</f>
        <v>40</v>
      </c>
      <c r="AK109" s="28">
        <f>+D109+P109+V109+AB109</f>
        <v>0</v>
      </c>
      <c r="AL109" s="28">
        <f>+J109+T109+X109</f>
        <v>0</v>
      </c>
      <c r="AM109" s="28">
        <f>+F109+AD109+AH109</f>
        <v>0</v>
      </c>
      <c r="AN109" s="30">
        <f>+L109+R109</f>
        <v>0</v>
      </c>
    </row>
    <row r="110" spans="1:40" ht="15">
      <c r="A110" s="19" t="s">
        <v>216</v>
      </c>
      <c r="B110" s="13" t="s">
        <v>19</v>
      </c>
      <c r="G110" s="18">
        <v>11</v>
      </c>
      <c r="H110" s="17">
        <v>24</v>
      </c>
      <c r="I110" s="18">
        <v>30</v>
      </c>
      <c r="J110" s="17">
        <v>1</v>
      </c>
      <c r="K110" s="18" t="s">
        <v>93</v>
      </c>
      <c r="M110" s="18">
        <v>22</v>
      </c>
      <c r="N110" s="17">
        <v>9</v>
      </c>
      <c r="Q110" s="23" t="s">
        <v>255</v>
      </c>
      <c r="S110" s="23"/>
      <c r="U110" s="23"/>
      <c r="W110" s="18">
        <v>20</v>
      </c>
      <c r="X110" s="17">
        <v>11</v>
      </c>
      <c r="Y110" s="18">
        <v>14</v>
      </c>
      <c r="Z110" s="17">
        <v>18</v>
      </c>
      <c r="AE110" s="23">
        <v>34</v>
      </c>
      <c r="AG110" s="23"/>
      <c r="AI110" s="18">
        <f>+D110+F110+H110+J110+L110+N110+P110+R110+T110+V110+X110+Z110+AB110+AD110+AF110+AH110</f>
        <v>63</v>
      </c>
      <c r="AJ110" s="28">
        <f>+H110+N110+Z110+AF110</f>
        <v>51</v>
      </c>
      <c r="AK110" s="28">
        <f>+D110+P110+V110+AB110</f>
        <v>0</v>
      </c>
      <c r="AL110" s="28">
        <f>+J110+T110+X110</f>
        <v>12</v>
      </c>
      <c r="AM110" s="28">
        <f>+F110+AD110+AH110</f>
        <v>0</v>
      </c>
      <c r="AN110" s="30">
        <f>+L110+R110</f>
        <v>0</v>
      </c>
    </row>
    <row r="111" spans="1:40" ht="15">
      <c r="A111" s="13" t="s">
        <v>83</v>
      </c>
      <c r="B111" s="13" t="s">
        <v>40</v>
      </c>
      <c r="C111" s="16">
        <v>56</v>
      </c>
      <c r="E111" s="16">
        <v>61</v>
      </c>
      <c r="AI111" s="18">
        <f>+D111+F111+H111+J111+L111+N111+P111+R111+T111+V111+X111+Z111+AB111+AD111+AF111+AH111</f>
        <v>0</v>
      </c>
      <c r="AJ111" s="28">
        <f>+H111+N111+Z111+AF111</f>
        <v>0</v>
      </c>
      <c r="AK111" s="28">
        <f>+D111+P111+V111+AB111</f>
        <v>0</v>
      </c>
      <c r="AL111" s="28">
        <f>+J111+T111+X111</f>
        <v>0</v>
      </c>
      <c r="AM111" s="28">
        <f>+F111+AD111+AH111</f>
        <v>0</v>
      </c>
      <c r="AN111" s="30">
        <f>+L111+R111</f>
        <v>0</v>
      </c>
    </row>
    <row r="112" spans="1:40" ht="15">
      <c r="A112" s="21" t="s">
        <v>541</v>
      </c>
      <c r="B112" s="13" t="s">
        <v>9</v>
      </c>
      <c r="AC112" s="16" t="s">
        <v>15</v>
      </c>
      <c r="AE112" s="16"/>
      <c r="AG112" s="18">
        <v>13</v>
      </c>
      <c r="AH112" s="17">
        <v>20</v>
      </c>
      <c r="AI112" s="18">
        <f>+D112+F112+H112+J112+L112+N112+P112+R112+T112+V112+X112+Z112+AB112+AD112+AF112+AH112</f>
        <v>20</v>
      </c>
      <c r="AJ112" s="28">
        <f>+H112+N112+Z112+AF112</f>
        <v>0</v>
      </c>
      <c r="AK112" s="28">
        <f>+D112+P112+V112+AB112</f>
        <v>0</v>
      </c>
      <c r="AL112" s="28">
        <f>+J112+T112+X112</f>
        <v>0</v>
      </c>
      <c r="AM112" s="28">
        <f>+F112+AD112+AH112</f>
        <v>20</v>
      </c>
      <c r="AN112" s="30">
        <f>+L112+R112</f>
        <v>0</v>
      </c>
    </row>
    <row r="113" spans="1:40" ht="15">
      <c r="A113" s="13" t="s">
        <v>180</v>
      </c>
      <c r="B113" s="13" t="s">
        <v>30</v>
      </c>
      <c r="G113" s="23" t="s">
        <v>226</v>
      </c>
      <c r="I113" s="23"/>
      <c r="K113" s="23"/>
      <c r="M113" s="23"/>
      <c r="O113" s="23"/>
      <c r="Q113" s="23"/>
      <c r="S113" s="23"/>
      <c r="U113" s="23"/>
      <c r="W113" s="23"/>
      <c r="Y113" s="23"/>
      <c r="AA113" s="23"/>
      <c r="AC113" s="23"/>
      <c r="AE113" s="23"/>
      <c r="AG113" s="23"/>
      <c r="AI113" s="18">
        <f>+D113+F113+H113+J113+L113+N113+P113+R113+T113+V113+X113+Z113+AB113+AD113+AF113+AH113</f>
        <v>0</v>
      </c>
      <c r="AJ113" s="28">
        <f>+H113+N113+Z113+AF113</f>
        <v>0</v>
      </c>
      <c r="AK113" s="28">
        <f>+D113+P113+V113+AB113</f>
        <v>0</v>
      </c>
      <c r="AL113" s="28">
        <f>+J113+T113+X113</f>
        <v>0</v>
      </c>
      <c r="AM113" s="28">
        <f>+F113+AD113+AH113</f>
        <v>0</v>
      </c>
      <c r="AN113" s="30">
        <f>+L113+R113</f>
        <v>0</v>
      </c>
    </row>
    <row r="114" spans="1:40" ht="15">
      <c r="A114" s="13" t="s">
        <v>84</v>
      </c>
      <c r="B114" s="13" t="s">
        <v>9</v>
      </c>
      <c r="C114" s="16">
        <v>33</v>
      </c>
      <c r="E114" s="18">
        <v>17</v>
      </c>
      <c r="F114" s="17">
        <v>14</v>
      </c>
      <c r="K114" s="18">
        <v>15</v>
      </c>
      <c r="L114" s="17">
        <v>16</v>
      </c>
      <c r="O114" s="18">
        <v>22</v>
      </c>
      <c r="P114" s="17">
        <v>9</v>
      </c>
      <c r="Q114" s="18">
        <v>6</v>
      </c>
      <c r="R114" s="17">
        <v>40</v>
      </c>
      <c r="U114" s="18">
        <v>8</v>
      </c>
      <c r="V114" s="17">
        <v>32</v>
      </c>
      <c r="AA114" s="18">
        <v>26</v>
      </c>
      <c r="AB114" s="17">
        <v>5</v>
      </c>
      <c r="AC114" s="23">
        <v>37</v>
      </c>
      <c r="AE114" s="23"/>
      <c r="AG114" s="23">
        <v>33</v>
      </c>
      <c r="AI114" s="18">
        <f>+D114+F114+H114+J114+L114+N114+P114+R114+T114+V114+X114+Z114+AB114+AD114+AF114+AH114</f>
        <v>116</v>
      </c>
      <c r="AJ114" s="28">
        <f>+H114+N114+Z114+AF114</f>
        <v>0</v>
      </c>
      <c r="AK114" s="28">
        <f>+D114+P114+V114+AB114</f>
        <v>46</v>
      </c>
      <c r="AL114" s="28">
        <f>+J114+T114+X114</f>
        <v>0</v>
      </c>
      <c r="AM114" s="28">
        <f>+F114+AD114+AH114</f>
        <v>14</v>
      </c>
      <c r="AN114" s="30">
        <f>+L114+R114</f>
        <v>56</v>
      </c>
    </row>
    <row r="115" spans="1:40" ht="15">
      <c r="A115" s="13" t="s">
        <v>85</v>
      </c>
      <c r="B115" s="13" t="s">
        <v>86</v>
      </c>
      <c r="C115" s="16" t="s">
        <v>15</v>
      </c>
      <c r="E115" s="16" t="s">
        <v>87</v>
      </c>
      <c r="AG115" s="16" t="s">
        <v>17</v>
      </c>
      <c r="AI115" s="18">
        <f>+D115+F115+H115+J115+L115+N115+P115+R115+T115+V115+X115+Z115+AB115+AD115+AF115+AH115</f>
        <v>0</v>
      </c>
      <c r="AJ115" s="28">
        <f>+H115+N115+Z115+AF115</f>
        <v>0</v>
      </c>
      <c r="AK115" s="28">
        <f>+D115+P115+V115+AB115</f>
        <v>0</v>
      </c>
      <c r="AL115" s="28">
        <f>+J115+T115+X115</f>
        <v>0</v>
      </c>
      <c r="AM115" s="28">
        <f>+F115+AD115+AH115</f>
        <v>0</v>
      </c>
      <c r="AN115" s="30">
        <f>+L115+R115</f>
        <v>0</v>
      </c>
    </row>
    <row r="116" spans="1:40" ht="15">
      <c r="A116" s="22" t="s">
        <v>88</v>
      </c>
      <c r="B116" s="21" t="s">
        <v>86</v>
      </c>
      <c r="E116" s="16" t="s">
        <v>15</v>
      </c>
      <c r="AI116" s="18">
        <f>+D116+F116+H116+J116+L116+N116+P116+R116+T116+V116+X116+Z116+AB116+AD116+AF116+AH116</f>
        <v>0</v>
      </c>
      <c r="AJ116" s="28">
        <f>+H116+N116+Z116+AF116</f>
        <v>0</v>
      </c>
      <c r="AK116" s="28">
        <f>+D116+P116+V116+AB116</f>
        <v>0</v>
      </c>
      <c r="AL116" s="28">
        <f>+J116+T116+X116</f>
        <v>0</v>
      </c>
      <c r="AM116" s="28">
        <f>+F116+AD116+AH116</f>
        <v>0</v>
      </c>
      <c r="AN116" s="30">
        <f>+L116+R116</f>
        <v>0</v>
      </c>
    </row>
    <row r="117" spans="1:40" ht="15">
      <c r="A117" s="13" t="s">
        <v>89</v>
      </c>
      <c r="B117" s="13" t="s">
        <v>30</v>
      </c>
      <c r="C117" s="18">
        <v>2</v>
      </c>
      <c r="D117" s="17">
        <v>80</v>
      </c>
      <c r="E117" s="18">
        <v>18</v>
      </c>
      <c r="F117" s="17">
        <v>13</v>
      </c>
      <c r="I117" s="18">
        <v>8</v>
      </c>
      <c r="J117" s="17">
        <v>32</v>
      </c>
      <c r="K117" s="18" t="s">
        <v>93</v>
      </c>
      <c r="O117" s="18">
        <v>4</v>
      </c>
      <c r="P117" s="17">
        <v>50</v>
      </c>
      <c r="Q117" s="18" t="s">
        <v>93</v>
      </c>
      <c r="S117" s="18">
        <v>2</v>
      </c>
      <c r="T117" s="17">
        <v>80</v>
      </c>
      <c r="U117" s="18">
        <v>10</v>
      </c>
      <c r="V117" s="17">
        <v>26</v>
      </c>
      <c r="AA117" s="18">
        <v>7</v>
      </c>
      <c r="AB117" s="17">
        <v>36</v>
      </c>
      <c r="AC117" s="23">
        <v>39</v>
      </c>
      <c r="AE117" s="23"/>
      <c r="AG117" s="16" t="s">
        <v>15</v>
      </c>
      <c r="AI117" s="18">
        <f>+D117+F117+H117+J117+L117+N117+P117+R117+T117+V117+X117+Z117+AB117+AD117+AF117+AH117</f>
        <v>317</v>
      </c>
      <c r="AJ117" s="28">
        <f>+H117+N117+Z117+AF117</f>
        <v>0</v>
      </c>
      <c r="AK117" s="28">
        <f>+D117+P117+V117+AB117</f>
        <v>192</v>
      </c>
      <c r="AL117" s="28">
        <f>+J117+T117+X117</f>
        <v>112</v>
      </c>
      <c r="AM117" s="28">
        <f>+F117+AD117+AH117</f>
        <v>13</v>
      </c>
      <c r="AN117" s="30">
        <f>+L117+R117</f>
        <v>0</v>
      </c>
    </row>
    <row r="118" spans="1:40" ht="15">
      <c r="A118" s="13" t="s">
        <v>90</v>
      </c>
      <c r="B118" s="13" t="s">
        <v>6</v>
      </c>
      <c r="C118" s="16">
        <v>38</v>
      </c>
      <c r="E118" s="18">
        <v>5</v>
      </c>
      <c r="F118" s="17">
        <v>45</v>
      </c>
      <c r="K118" s="18">
        <v>8</v>
      </c>
      <c r="L118" s="17">
        <v>32</v>
      </c>
      <c r="O118" s="23">
        <v>31</v>
      </c>
      <c r="Q118" s="18">
        <v>24</v>
      </c>
      <c r="R118" s="17">
        <v>7</v>
      </c>
      <c r="U118" s="18">
        <v>17</v>
      </c>
      <c r="V118" s="17">
        <v>14</v>
      </c>
      <c r="AA118" s="23">
        <v>39</v>
      </c>
      <c r="AC118" s="18">
        <v>7</v>
      </c>
      <c r="AD118" s="17">
        <v>36</v>
      </c>
      <c r="AG118" s="18">
        <v>3</v>
      </c>
      <c r="AH118" s="17">
        <v>60</v>
      </c>
      <c r="AI118" s="18">
        <f>+D118+F118+H118+J118+L118+N118+P118+R118+T118+V118+X118+Z118+AB118+AD118+AF118+AH118</f>
        <v>194</v>
      </c>
      <c r="AJ118" s="28">
        <f>+H118+N118+Z118+AF118</f>
        <v>0</v>
      </c>
      <c r="AK118" s="28">
        <f>+D118+P118+V118+AB118</f>
        <v>14</v>
      </c>
      <c r="AL118" s="28">
        <f>+J118+T118+X118</f>
        <v>0</v>
      </c>
      <c r="AM118" s="28">
        <f>+F118+AD118+AH118</f>
        <v>141</v>
      </c>
      <c r="AN118" s="30">
        <f>+L118+R118</f>
        <v>39</v>
      </c>
    </row>
    <row r="119" spans="1:40" ht="15">
      <c r="A119" s="21" t="s">
        <v>522</v>
      </c>
      <c r="B119" s="13" t="s">
        <v>523</v>
      </c>
      <c r="AA119" s="23">
        <v>48</v>
      </c>
      <c r="AC119" s="23"/>
      <c r="AE119" s="23"/>
      <c r="AG119" s="23"/>
      <c r="AI119" s="18">
        <f>+D119+F119+H119+J119+L119+N119+P119+R119+T119+V119+X119+Z119+AB119+AD119+AF119+AH119</f>
        <v>0</v>
      </c>
      <c r="AJ119" s="28">
        <f>+H119+N119+Z119+AF119</f>
        <v>0</v>
      </c>
      <c r="AK119" s="28">
        <f>+D119+P119+V119+AB119</f>
        <v>0</v>
      </c>
      <c r="AL119" s="28">
        <f>+J119+T119+X119</f>
        <v>0</v>
      </c>
      <c r="AM119" s="28">
        <f>+F119+AD119+AH119</f>
        <v>0</v>
      </c>
      <c r="AN119" s="30">
        <f>+L119+R119</f>
        <v>0</v>
      </c>
    </row>
    <row r="120" spans="1:40" ht="15">
      <c r="A120" s="13" t="s">
        <v>490</v>
      </c>
      <c r="B120" s="13" t="s">
        <v>25</v>
      </c>
      <c r="U120" s="23" t="s">
        <v>15</v>
      </c>
      <c r="W120" s="23"/>
      <c r="Y120" s="23"/>
      <c r="AA120" s="23">
        <v>41</v>
      </c>
      <c r="AC120" s="23"/>
      <c r="AE120" s="23"/>
      <c r="AG120" s="23"/>
      <c r="AI120" s="18">
        <f>+D120+F120+H120+J120+L120+N120+P120+R120+T120+V120+X120+Z120+AB120+AD120+AF120+AH120</f>
        <v>0</v>
      </c>
      <c r="AJ120" s="28">
        <f>+H120+N120+Z120+AF120</f>
        <v>0</v>
      </c>
      <c r="AK120" s="28">
        <f>+D120+P120+V120+AB120</f>
        <v>0</v>
      </c>
      <c r="AL120" s="28">
        <f>+J120+T120+X120</f>
        <v>0</v>
      </c>
      <c r="AM120" s="28">
        <f>+F120+AD120+AH120</f>
        <v>0</v>
      </c>
      <c r="AN120" s="30">
        <f>+L120+R120</f>
        <v>0</v>
      </c>
    </row>
    <row r="121" spans="1:40" ht="15">
      <c r="A121" s="22" t="s">
        <v>509</v>
      </c>
      <c r="B121" s="13" t="s">
        <v>58</v>
      </c>
      <c r="W121" s="23">
        <v>51</v>
      </c>
      <c r="Y121" s="23">
        <v>58</v>
      </c>
      <c r="AA121" s="23"/>
      <c r="AC121" s="23"/>
      <c r="AE121" s="23"/>
      <c r="AG121" s="23"/>
      <c r="AI121" s="18">
        <f>+D121+F121+H121+J121+L121+N121+P121+R121+T121+V121+X121+Z121+AB121+AD121+AF121+AH121</f>
        <v>0</v>
      </c>
      <c r="AJ121" s="28">
        <f>+H121+N121+Z121+AF121</f>
        <v>0</v>
      </c>
      <c r="AK121" s="28">
        <f>+D121+P121+V121+AB121</f>
        <v>0</v>
      </c>
      <c r="AL121" s="28">
        <f>+J121+T121+X121</f>
        <v>0</v>
      </c>
      <c r="AM121" s="28">
        <f>+F121+AD121+AH121</f>
        <v>0</v>
      </c>
      <c r="AN121" s="30">
        <f>+L121+R121</f>
        <v>0</v>
      </c>
    </row>
    <row r="122" spans="1:40" ht="15">
      <c r="A122" s="13" t="s">
        <v>188</v>
      </c>
      <c r="B122" s="13" t="s">
        <v>30</v>
      </c>
      <c r="G122" s="23">
        <v>71</v>
      </c>
      <c r="I122" s="23" t="s">
        <v>226</v>
      </c>
      <c r="K122" s="23"/>
      <c r="M122" s="23" t="s">
        <v>226</v>
      </c>
      <c r="O122" s="23"/>
      <c r="Q122" s="23"/>
      <c r="S122" s="23"/>
      <c r="U122" s="23"/>
      <c r="W122" s="23">
        <v>46</v>
      </c>
      <c r="Y122" s="18">
        <v>23</v>
      </c>
      <c r="Z122" s="17">
        <v>8</v>
      </c>
      <c r="AE122" s="16" t="s">
        <v>87</v>
      </c>
      <c r="AG122" s="16"/>
      <c r="AI122" s="18">
        <f>+D122+F122+H122+J122+L122+N122+P122+R122+T122+V122+X122+Z122+AB122+AD122+AF122+AH122</f>
        <v>8</v>
      </c>
      <c r="AJ122" s="28">
        <f>+H122+N122+Z122+AF122</f>
        <v>8</v>
      </c>
      <c r="AK122" s="28">
        <f>+D122+P122+V122+AB122</f>
        <v>0</v>
      </c>
      <c r="AL122" s="28">
        <f>+J122+T122+X122</f>
        <v>0</v>
      </c>
      <c r="AM122" s="28">
        <f>+F122+AD122+AH122</f>
        <v>0</v>
      </c>
      <c r="AN122" s="30">
        <f>+L122+R122</f>
        <v>0</v>
      </c>
    </row>
    <row r="123" spans="1:40" ht="15">
      <c r="A123" s="22" t="s">
        <v>91</v>
      </c>
      <c r="B123" s="21" t="s">
        <v>86</v>
      </c>
      <c r="E123" s="16" t="s">
        <v>15</v>
      </c>
      <c r="AI123" s="18">
        <f>+D123+F123+H123+J123+L123+N123+P123+R123+T123+V123+X123+Z123+AB123+AD123+AF123+AH123</f>
        <v>0</v>
      </c>
      <c r="AJ123" s="28">
        <f>+H123+N123+Z123+AF123</f>
        <v>0</v>
      </c>
      <c r="AK123" s="28">
        <f>+D123+P123+V123+AB123</f>
        <v>0</v>
      </c>
      <c r="AL123" s="28">
        <f>+J123+T123+X123</f>
        <v>0</v>
      </c>
      <c r="AM123" s="28">
        <f>+F123+AD123+AH123</f>
        <v>0</v>
      </c>
      <c r="AN123" s="30">
        <f>+L123+R123</f>
        <v>0</v>
      </c>
    </row>
    <row r="124" spans="1:40" ht="15">
      <c r="A124" s="21" t="s">
        <v>574</v>
      </c>
      <c r="B124" s="13" t="s">
        <v>80</v>
      </c>
      <c r="AG124" s="16" t="s">
        <v>15</v>
      </c>
      <c r="AI124" s="18">
        <f>+D124+F124+H124+J124+L124+N124+P124+R124+T124+V124+X124+Z124+AB124+AD124+AF124+AH124</f>
        <v>0</v>
      </c>
      <c r="AJ124" s="28">
        <f>+H124+N124+Z124+AF124</f>
        <v>0</v>
      </c>
      <c r="AK124" s="28">
        <f>+D124+P124+V124+AB124</f>
        <v>0</v>
      </c>
      <c r="AL124" s="28">
        <f>+J124+T124+X124</f>
        <v>0</v>
      </c>
      <c r="AM124" s="28">
        <f>+F124+AD124+AH124</f>
        <v>0</v>
      </c>
      <c r="AN124" s="30">
        <f>+L124+R124</f>
        <v>0</v>
      </c>
    </row>
    <row r="125" spans="1:40" ht="15">
      <c r="A125" s="13" t="s">
        <v>222</v>
      </c>
      <c r="B125" s="13" t="s">
        <v>40</v>
      </c>
      <c r="G125" s="23">
        <v>45</v>
      </c>
      <c r="I125" s="23"/>
      <c r="K125" s="18">
        <v>29</v>
      </c>
      <c r="L125" s="17">
        <v>2</v>
      </c>
      <c r="Q125" s="23" t="s">
        <v>15</v>
      </c>
      <c r="S125" s="23"/>
      <c r="U125" s="23"/>
      <c r="W125" s="23"/>
      <c r="Y125" s="23"/>
      <c r="AA125" s="23"/>
      <c r="AC125" s="23"/>
      <c r="AE125" s="23"/>
      <c r="AG125" s="23"/>
      <c r="AI125" s="18">
        <f>+D125+F125+H125+J125+L125+N125+P125+R125+T125+V125+X125+Z125+AB125+AD125+AF125+AH125</f>
        <v>2</v>
      </c>
      <c r="AJ125" s="28">
        <f>+H125+N125+Z125+AF125</f>
        <v>0</v>
      </c>
      <c r="AK125" s="28">
        <f>+D125+P125+V125+AB125</f>
        <v>0</v>
      </c>
      <c r="AL125" s="28">
        <f>+J125+T125+X125</f>
        <v>0</v>
      </c>
      <c r="AM125" s="28">
        <f>+F125+AD125+AH125</f>
        <v>0</v>
      </c>
      <c r="AN125" s="30">
        <f>+L125+R125</f>
        <v>2</v>
      </c>
    </row>
    <row r="126" spans="1:40" ht="15">
      <c r="A126" s="21" t="s">
        <v>92</v>
      </c>
      <c r="B126" s="21" t="s">
        <v>12</v>
      </c>
      <c r="E126" s="18" t="s">
        <v>93</v>
      </c>
      <c r="O126" s="23">
        <v>34</v>
      </c>
      <c r="Q126" s="23"/>
      <c r="S126" s="23"/>
      <c r="U126" s="23"/>
      <c r="W126" s="23"/>
      <c r="Y126" s="23"/>
      <c r="AA126" s="23"/>
      <c r="AC126" s="16" t="s">
        <v>15</v>
      </c>
      <c r="AE126" s="16"/>
      <c r="AG126" s="18">
        <v>8</v>
      </c>
      <c r="AH126" s="17">
        <v>32</v>
      </c>
      <c r="AI126" s="18">
        <f>+D126+F126+H126+J126+L126+N126+P126+R126+T126+V126+X126+Z126+AB126+AD126+AF126+AH126</f>
        <v>32</v>
      </c>
      <c r="AJ126" s="28">
        <f>+H126+N126+Z126+AF126</f>
        <v>0</v>
      </c>
      <c r="AK126" s="28">
        <f>+D126+P126+V126+AB126</f>
        <v>0</v>
      </c>
      <c r="AL126" s="28">
        <f>+J126+T126+X126</f>
        <v>0</v>
      </c>
      <c r="AM126" s="28">
        <f>+F126+AD126+AH126</f>
        <v>32</v>
      </c>
      <c r="AN126" s="30">
        <f>+L126+R126</f>
        <v>0</v>
      </c>
    </row>
    <row r="127" spans="1:40" ht="15">
      <c r="A127" s="21" t="s">
        <v>534</v>
      </c>
      <c r="B127" s="13" t="s">
        <v>30</v>
      </c>
      <c r="AC127" s="16" t="s">
        <v>15</v>
      </c>
      <c r="AE127" s="16"/>
      <c r="AG127" s="23">
        <v>44</v>
      </c>
      <c r="AI127" s="18">
        <f>+D127+F127+H127+J127+L127+N127+P127+R127+T127+V127+X127+Z127+AB127+AD127+AF127+AH127</f>
        <v>0</v>
      </c>
      <c r="AJ127" s="28">
        <f>+H127+N127+Z127+AF127</f>
        <v>0</v>
      </c>
      <c r="AK127" s="28">
        <f>+D127+P127+V127+AB127</f>
        <v>0</v>
      </c>
      <c r="AL127" s="28">
        <f>+J127+T127+X127</f>
        <v>0</v>
      </c>
      <c r="AM127" s="28">
        <f>+F127+AD127+AH127</f>
        <v>0</v>
      </c>
      <c r="AN127" s="30">
        <f>+L127+R127</f>
        <v>0</v>
      </c>
    </row>
    <row r="128" spans="1:40" ht="15">
      <c r="A128" s="13" t="s">
        <v>94</v>
      </c>
      <c r="B128" s="13" t="s">
        <v>6</v>
      </c>
      <c r="C128" s="16">
        <v>48</v>
      </c>
      <c r="E128" s="16">
        <v>60</v>
      </c>
      <c r="K128" s="18">
        <v>14</v>
      </c>
      <c r="L128" s="17">
        <v>18</v>
      </c>
      <c r="O128" s="18">
        <v>15</v>
      </c>
      <c r="P128" s="17">
        <v>16</v>
      </c>
      <c r="Q128" s="23" t="s">
        <v>15</v>
      </c>
      <c r="S128" s="16" t="s">
        <v>226</v>
      </c>
      <c r="U128" s="18">
        <v>18</v>
      </c>
      <c r="V128" s="17">
        <v>13</v>
      </c>
      <c r="AA128" s="18">
        <v>11</v>
      </c>
      <c r="AB128" s="17">
        <v>24</v>
      </c>
      <c r="AC128" s="18">
        <v>26</v>
      </c>
      <c r="AD128" s="17">
        <v>5</v>
      </c>
      <c r="AG128" s="18">
        <v>26</v>
      </c>
      <c r="AH128" s="17">
        <v>5</v>
      </c>
      <c r="AI128" s="18">
        <f>+D128+F128+H128+J128+L128+N128+P128+R128+T128+V128+X128+Z128+AB128+AD128+AF128+AH128</f>
        <v>81</v>
      </c>
      <c r="AJ128" s="28">
        <f>+H128+N128+Z128+AF128</f>
        <v>0</v>
      </c>
      <c r="AK128" s="28">
        <f>+D128+P128+V128+AB128</f>
        <v>53</v>
      </c>
      <c r="AL128" s="28">
        <f>+J128+T128+X128</f>
        <v>0</v>
      </c>
      <c r="AM128" s="28">
        <f>+F128+AD128+AH128</f>
        <v>10</v>
      </c>
      <c r="AN128" s="30">
        <f>+L128+R128</f>
        <v>18</v>
      </c>
    </row>
    <row r="129" spans="1:40" ht="15">
      <c r="A129" s="21" t="s">
        <v>95</v>
      </c>
      <c r="B129" s="21" t="s">
        <v>30</v>
      </c>
      <c r="E129" s="18" t="s">
        <v>93</v>
      </c>
      <c r="G129" s="18">
        <v>29</v>
      </c>
      <c r="H129" s="17">
        <v>2</v>
      </c>
      <c r="I129" s="23">
        <v>39</v>
      </c>
      <c r="K129" s="18" t="s">
        <v>93</v>
      </c>
      <c r="M129" s="18">
        <v>4</v>
      </c>
      <c r="N129" s="17">
        <v>50</v>
      </c>
      <c r="O129" s="16" t="s">
        <v>15</v>
      </c>
      <c r="Q129" s="18">
        <v>5</v>
      </c>
      <c r="R129" s="17">
        <v>45</v>
      </c>
      <c r="S129" s="18">
        <v>9</v>
      </c>
      <c r="T129" s="17">
        <v>29</v>
      </c>
      <c r="U129" s="23" t="s">
        <v>299</v>
      </c>
      <c r="W129" s="18">
        <v>5</v>
      </c>
      <c r="X129" s="17">
        <v>45</v>
      </c>
      <c r="Y129" s="18">
        <v>9</v>
      </c>
      <c r="Z129" s="17">
        <v>29</v>
      </c>
      <c r="AA129" s="23">
        <v>33</v>
      </c>
      <c r="AC129" s="23"/>
      <c r="AE129" s="23"/>
      <c r="AG129" s="23"/>
      <c r="AI129" s="18">
        <f>+D129+F129+H129+J129+L129+N129+P129+R129+T129+V129+X129+Z129+AB129+AD129+AF129+AH129</f>
        <v>200</v>
      </c>
      <c r="AJ129" s="28">
        <f>+H129+N129+Z129+AF129</f>
        <v>81</v>
      </c>
      <c r="AK129" s="28">
        <f>+D129+P129+V129+AB129</f>
        <v>0</v>
      </c>
      <c r="AL129" s="28">
        <f>+J129+T129+X129</f>
        <v>74</v>
      </c>
      <c r="AM129" s="28">
        <f>+F129+AD129+AH129</f>
        <v>0</v>
      </c>
      <c r="AN129" s="30">
        <f>+L129+R129</f>
        <v>45</v>
      </c>
    </row>
    <row r="130" spans="1:40" ht="15">
      <c r="A130" s="21" t="s">
        <v>96</v>
      </c>
      <c r="B130" s="21" t="s">
        <v>68</v>
      </c>
      <c r="E130" s="16">
        <v>39</v>
      </c>
      <c r="AC130" s="18">
        <v>24</v>
      </c>
      <c r="AD130" s="17">
        <v>7</v>
      </c>
      <c r="AG130" s="23">
        <v>36</v>
      </c>
      <c r="AI130" s="18">
        <f>+D130+F130+H130+J130+L130+N130+P130+R130+T130+V130+X130+Z130+AB130+AD130+AF130+AH130</f>
        <v>7</v>
      </c>
      <c r="AJ130" s="28">
        <f>+H130+N130+Z130+AF130</f>
        <v>0</v>
      </c>
      <c r="AK130" s="28">
        <f>+D130+P130+V130+AB130</f>
        <v>0</v>
      </c>
      <c r="AL130" s="28">
        <f>+J130+T130+X130</f>
        <v>0</v>
      </c>
      <c r="AM130" s="28">
        <f>+F130+AD130+AH130</f>
        <v>7</v>
      </c>
      <c r="AN130" s="30">
        <f>+L130+R130</f>
        <v>0</v>
      </c>
    </row>
    <row r="131" spans="1:40" ht="15">
      <c r="A131" s="13" t="s">
        <v>97</v>
      </c>
      <c r="B131" s="13" t="s">
        <v>6</v>
      </c>
      <c r="C131" s="18">
        <v>22</v>
      </c>
      <c r="D131" s="17">
        <v>9</v>
      </c>
      <c r="E131" s="18">
        <v>16</v>
      </c>
      <c r="F131" s="17">
        <v>15</v>
      </c>
      <c r="O131" s="18">
        <v>27</v>
      </c>
      <c r="P131" s="17">
        <v>4</v>
      </c>
      <c r="U131" s="18">
        <v>13</v>
      </c>
      <c r="V131" s="17">
        <v>20</v>
      </c>
      <c r="AA131" s="23">
        <v>35</v>
      </c>
      <c r="AC131" s="23">
        <v>36</v>
      </c>
      <c r="AE131" s="23"/>
      <c r="AG131" s="18">
        <v>10</v>
      </c>
      <c r="AH131" s="17">
        <v>26</v>
      </c>
      <c r="AI131" s="18">
        <f>+D131+F131+H131+J131+L131+N131+P131+R131+T131+V131+X131+Z131+AB131+AD131+AF131+AH131</f>
        <v>74</v>
      </c>
      <c r="AJ131" s="28">
        <f>+H131+N131+Z131+AF131</f>
        <v>0</v>
      </c>
      <c r="AK131" s="28">
        <f>+D131+P131+V131+AB131</f>
        <v>33</v>
      </c>
      <c r="AL131" s="28">
        <f>+J131+T131+X131</f>
        <v>0</v>
      </c>
      <c r="AM131" s="28">
        <f>+F131+AD131+AH131</f>
        <v>41</v>
      </c>
      <c r="AN131" s="30">
        <f>+L131+R131</f>
        <v>0</v>
      </c>
    </row>
    <row r="132" spans="1:40" ht="15">
      <c r="A132" s="13" t="s">
        <v>98</v>
      </c>
      <c r="B132" s="13" t="s">
        <v>25</v>
      </c>
      <c r="C132" s="18" t="s">
        <v>93</v>
      </c>
      <c r="E132" s="18" t="s">
        <v>93</v>
      </c>
      <c r="I132" s="23">
        <v>46</v>
      </c>
      <c r="K132" s="18">
        <v>24</v>
      </c>
      <c r="L132" s="17">
        <v>7</v>
      </c>
      <c r="O132" s="16" t="s">
        <v>15</v>
      </c>
      <c r="Q132" s="18">
        <v>3</v>
      </c>
      <c r="R132" s="17">
        <v>60</v>
      </c>
      <c r="S132" s="18">
        <v>13</v>
      </c>
      <c r="T132" s="17">
        <v>20</v>
      </c>
      <c r="U132" s="18">
        <v>4</v>
      </c>
      <c r="V132" s="17">
        <v>50</v>
      </c>
      <c r="AA132" s="18">
        <v>5</v>
      </c>
      <c r="AB132" s="17">
        <v>45</v>
      </c>
      <c r="AC132" s="18">
        <v>4</v>
      </c>
      <c r="AD132" s="17">
        <v>50</v>
      </c>
      <c r="AG132" s="18">
        <v>2</v>
      </c>
      <c r="AH132" s="17">
        <v>80</v>
      </c>
      <c r="AI132" s="18">
        <f>+D132+F132+H132+J132+L132+N132+P132+R132+T132+V132+X132+Z132+AB132+AD132+AF132+AH132</f>
        <v>312</v>
      </c>
      <c r="AJ132" s="28">
        <f>+H132+N132+Z132+AF132</f>
        <v>0</v>
      </c>
      <c r="AK132" s="28">
        <f>+D132+P132+V132+AB132</f>
        <v>95</v>
      </c>
      <c r="AL132" s="28">
        <f>+J132+T132+X132</f>
        <v>20</v>
      </c>
      <c r="AM132" s="28">
        <f>+F132+AD132+AH132</f>
        <v>130</v>
      </c>
      <c r="AN132" s="30">
        <f>+L132+R132</f>
        <v>67</v>
      </c>
    </row>
    <row r="133" spans="1:40" ht="15">
      <c r="A133" s="21" t="s">
        <v>537</v>
      </c>
      <c r="B133" s="13" t="s">
        <v>6</v>
      </c>
      <c r="AC133" s="23">
        <v>43</v>
      </c>
      <c r="AE133" s="23"/>
      <c r="AG133" s="23"/>
      <c r="AI133" s="18">
        <f>+D133+F133+H133+J133+L133+N133+P133+R133+T133+V133+X133+Z133+AB133+AD133+AF133+AH133</f>
        <v>0</v>
      </c>
      <c r="AJ133" s="28">
        <f>+H133+N133+Z133+AF133</f>
        <v>0</v>
      </c>
      <c r="AK133" s="28">
        <f>+D133+P133+V133+AB133</f>
        <v>0</v>
      </c>
      <c r="AL133" s="28">
        <f>+J133+T133+X133</f>
        <v>0</v>
      </c>
      <c r="AM133" s="28">
        <f>+F133+AD133+AH133</f>
        <v>0</v>
      </c>
      <c r="AN133" s="30">
        <f>+L133+R133</f>
        <v>0</v>
      </c>
    </row>
    <row r="134" spans="1:40" ht="15">
      <c r="A134" s="21" t="s">
        <v>99</v>
      </c>
      <c r="B134" s="21" t="s">
        <v>58</v>
      </c>
      <c r="E134" s="18">
        <v>6</v>
      </c>
      <c r="F134" s="17">
        <v>40</v>
      </c>
      <c r="G134" s="23">
        <v>53</v>
      </c>
      <c r="I134" s="23">
        <v>40</v>
      </c>
      <c r="K134" s="18">
        <v>9</v>
      </c>
      <c r="L134" s="17">
        <v>29</v>
      </c>
      <c r="Q134" s="18">
        <v>26</v>
      </c>
      <c r="R134" s="17">
        <v>5</v>
      </c>
      <c r="AC134" s="18">
        <v>18</v>
      </c>
      <c r="AD134" s="17">
        <v>13</v>
      </c>
      <c r="AG134" s="23">
        <v>31</v>
      </c>
      <c r="AI134" s="18">
        <f>+D134+F134+H134+J134+L134+N134+P134+R134+T134+V134+X134+Z134+AB134+AD134+AF134+AH134</f>
        <v>87</v>
      </c>
      <c r="AJ134" s="28">
        <f>+H134+N134+Z134+AF134</f>
        <v>0</v>
      </c>
      <c r="AK134" s="28">
        <f>+D134+P134+V134+AB134</f>
        <v>0</v>
      </c>
      <c r="AL134" s="28">
        <f>+J134+T134+X134</f>
        <v>0</v>
      </c>
      <c r="AM134" s="28">
        <f>+F134+AD134+AH134</f>
        <v>53</v>
      </c>
      <c r="AN134" s="30">
        <f>+L134+R134</f>
        <v>34</v>
      </c>
    </row>
    <row r="135" spans="1:40" ht="15">
      <c r="A135" s="13" t="s">
        <v>100</v>
      </c>
      <c r="B135" s="13" t="s">
        <v>9</v>
      </c>
      <c r="C135" s="16">
        <v>49</v>
      </c>
      <c r="E135" s="18">
        <v>11</v>
      </c>
      <c r="F135" s="17">
        <v>24</v>
      </c>
      <c r="K135" s="23" t="s">
        <v>15</v>
      </c>
      <c r="M135" s="23"/>
      <c r="O135" s="23">
        <v>44</v>
      </c>
      <c r="Q135" s="23" t="s">
        <v>15</v>
      </c>
      <c r="S135" s="23"/>
      <c r="U135" s="23" t="s">
        <v>15</v>
      </c>
      <c r="W135" s="23"/>
      <c r="Y135" s="23"/>
      <c r="AA135" s="16" t="s">
        <v>299</v>
      </c>
      <c r="AC135" s="23" t="s">
        <v>17</v>
      </c>
      <c r="AE135" s="23"/>
      <c r="AG135" s="18">
        <v>27</v>
      </c>
      <c r="AH135" s="17">
        <v>4</v>
      </c>
      <c r="AI135" s="18">
        <f>+D135+F135+H135+J135+L135+N135+P135+R135+T135+V135+X135+Z135+AB135+AD135+AF135+AH135</f>
        <v>28</v>
      </c>
      <c r="AJ135" s="28">
        <f>+H135+N135+Z135+AF135</f>
        <v>0</v>
      </c>
      <c r="AK135" s="28">
        <f>+D135+P135+V135+AB135</f>
        <v>0</v>
      </c>
      <c r="AL135" s="28">
        <f>+J135+T135+X135</f>
        <v>0</v>
      </c>
      <c r="AM135" s="28">
        <f>+F135+AD135+AH135</f>
        <v>28</v>
      </c>
      <c r="AN135" s="30">
        <f>+L135+R135</f>
        <v>0</v>
      </c>
    </row>
    <row r="136" spans="1:40" ht="15">
      <c r="A136" s="13" t="s">
        <v>207</v>
      </c>
      <c r="B136" s="13" t="s">
        <v>21</v>
      </c>
      <c r="G136" s="23">
        <v>41</v>
      </c>
      <c r="I136" s="23"/>
      <c r="K136" s="23"/>
      <c r="M136" s="23"/>
      <c r="O136" s="23"/>
      <c r="Q136" s="23"/>
      <c r="S136" s="23"/>
      <c r="U136" s="23"/>
      <c r="W136" s="23"/>
      <c r="Y136" s="23"/>
      <c r="AA136" s="23"/>
      <c r="AC136" s="23"/>
      <c r="AE136" s="23"/>
      <c r="AG136" s="23"/>
      <c r="AI136" s="18">
        <f>+D136+F136+H136+J136+L136+N136+P136+R136+T136+V136+X136+Z136+AB136+AD136+AF136+AH136</f>
        <v>0</v>
      </c>
      <c r="AJ136" s="28">
        <f>+H136+N136+Z136+AF136</f>
        <v>0</v>
      </c>
      <c r="AK136" s="28">
        <f>+D136+P136+V136+AB136</f>
        <v>0</v>
      </c>
      <c r="AL136" s="28">
        <f>+J136+T136+X136</f>
        <v>0</v>
      </c>
      <c r="AM136" s="28">
        <f>+F136+AD136+AH136</f>
        <v>0</v>
      </c>
      <c r="AN136" s="30">
        <f>+L136+R136</f>
        <v>0</v>
      </c>
    </row>
    <row r="137" spans="1:40" ht="15">
      <c r="A137" s="21" t="s">
        <v>101</v>
      </c>
      <c r="B137" s="21" t="s">
        <v>38</v>
      </c>
      <c r="E137" s="18">
        <v>25</v>
      </c>
      <c r="F137" s="17">
        <v>6</v>
      </c>
      <c r="G137" s="23">
        <v>43</v>
      </c>
      <c r="I137" s="23"/>
      <c r="K137" s="18">
        <v>22</v>
      </c>
      <c r="L137" s="17">
        <v>9</v>
      </c>
      <c r="O137" s="23">
        <v>42</v>
      </c>
      <c r="Q137" s="23" t="s">
        <v>15</v>
      </c>
      <c r="S137" s="23"/>
      <c r="U137" s="18">
        <v>20</v>
      </c>
      <c r="V137" s="17">
        <v>11</v>
      </c>
      <c r="AA137" s="16" t="s">
        <v>15</v>
      </c>
      <c r="AC137" s="16" t="s">
        <v>15</v>
      </c>
      <c r="AE137" s="16"/>
      <c r="AG137" s="18">
        <v>9</v>
      </c>
      <c r="AH137" s="17">
        <v>29</v>
      </c>
      <c r="AI137" s="18">
        <f>+D137+F137+H137+J137+L137+N137+P137+R137+T137+V137+X137+Z137+AB137+AD137+AF137+AH137</f>
        <v>55</v>
      </c>
      <c r="AJ137" s="28">
        <f>+H137+N137+Z137+AF137</f>
        <v>0</v>
      </c>
      <c r="AK137" s="28">
        <f>+D137+P137+V137+AB137</f>
        <v>11</v>
      </c>
      <c r="AL137" s="28">
        <f>+J137+T137+X137</f>
        <v>0</v>
      </c>
      <c r="AM137" s="28">
        <f>+F137+AD137+AH137</f>
        <v>35</v>
      </c>
      <c r="AN137" s="30">
        <f>+L137+R137</f>
        <v>9</v>
      </c>
    </row>
    <row r="138" spans="1:40" ht="15">
      <c r="A138" s="13" t="s">
        <v>102</v>
      </c>
      <c r="B138" s="13" t="s">
        <v>30</v>
      </c>
      <c r="C138" s="16">
        <v>54</v>
      </c>
      <c r="AI138" s="18">
        <f>+D138+F138+H138+J138+L138+N138+P138+R138+T138+V138+X138+Z138+AB138+AD138+AF138+AH138</f>
        <v>0</v>
      </c>
      <c r="AJ138" s="28">
        <f>+H138+N138+Z138+AF138</f>
        <v>0</v>
      </c>
      <c r="AK138" s="28">
        <f>+D138+P138+V138+AB138</f>
        <v>0</v>
      </c>
      <c r="AL138" s="28">
        <f>+J138+T138+X138</f>
        <v>0</v>
      </c>
      <c r="AM138" s="28">
        <f>+F138+AD138+AH138</f>
        <v>0</v>
      </c>
      <c r="AN138" s="30">
        <f>+L138+R138</f>
        <v>0</v>
      </c>
    </row>
    <row r="139" spans="1:40" ht="15">
      <c r="A139" s="13" t="s">
        <v>256</v>
      </c>
      <c r="B139" s="13" t="s">
        <v>58</v>
      </c>
      <c r="O139" s="23">
        <v>48</v>
      </c>
      <c r="Q139" s="23"/>
      <c r="S139" s="23"/>
      <c r="U139" s="23"/>
      <c r="W139" s="23"/>
      <c r="Y139" s="23"/>
      <c r="AA139" s="23">
        <v>44</v>
      </c>
      <c r="AC139" s="23"/>
      <c r="AE139" s="23"/>
      <c r="AG139" s="23"/>
      <c r="AI139" s="18">
        <f>+D139+F139+H139+J139+L139+N139+P139+R139+T139+V139+X139+Z139+AB139+AD139+AF139+AH139</f>
        <v>0</v>
      </c>
      <c r="AJ139" s="28">
        <f>+H139+N139+Z139+AF139</f>
        <v>0</v>
      </c>
      <c r="AK139" s="28">
        <f>+D139+P139+V139+AB139</f>
        <v>0</v>
      </c>
      <c r="AL139" s="28">
        <f>+J139+T139+X139</f>
        <v>0</v>
      </c>
      <c r="AM139" s="28">
        <f>+F139+AD139+AH139</f>
        <v>0</v>
      </c>
      <c r="AN139" s="30">
        <f>+L139+R139</f>
        <v>0</v>
      </c>
    </row>
    <row r="140" spans="1:40" ht="15">
      <c r="A140" s="13" t="s">
        <v>257</v>
      </c>
      <c r="B140" s="13" t="s">
        <v>12</v>
      </c>
      <c r="O140" s="23">
        <v>32</v>
      </c>
      <c r="Q140" s="23"/>
      <c r="S140" s="23"/>
      <c r="U140" s="18">
        <v>23</v>
      </c>
      <c r="V140" s="17">
        <v>8</v>
      </c>
      <c r="AA140" s="18">
        <v>23</v>
      </c>
      <c r="AB140" s="17">
        <v>8</v>
      </c>
      <c r="AI140" s="18">
        <f>+D140+F140+H140+J140+L140+N140+P140+R140+T140+V140+X140+Z140+AB140+AD140+AF140+AH140</f>
        <v>16</v>
      </c>
      <c r="AJ140" s="28">
        <f>+H140+N140+Z140+AF140</f>
        <v>0</v>
      </c>
      <c r="AK140" s="28">
        <f>+D140+P140+V140+AB140</f>
        <v>16</v>
      </c>
      <c r="AL140" s="28">
        <f>+J140+T140+X140</f>
        <v>0</v>
      </c>
      <c r="AM140" s="28">
        <f>+F140+AD140+AH140</f>
        <v>0</v>
      </c>
      <c r="AN140" s="30">
        <f>+L140+R140</f>
        <v>0</v>
      </c>
    </row>
    <row r="141" spans="1:40" ht="15">
      <c r="A141" s="13" t="s">
        <v>184</v>
      </c>
      <c r="B141" s="13" t="s">
        <v>30</v>
      </c>
      <c r="G141" s="23">
        <v>64</v>
      </c>
      <c r="I141" s="23" t="s">
        <v>226</v>
      </c>
      <c r="K141" s="23"/>
      <c r="M141" s="23">
        <v>31</v>
      </c>
      <c r="O141" s="23"/>
      <c r="Q141" s="23"/>
      <c r="S141" s="23"/>
      <c r="U141" s="23"/>
      <c r="W141" s="23">
        <v>40</v>
      </c>
      <c r="Y141" s="18">
        <v>18</v>
      </c>
      <c r="Z141" s="17">
        <v>13</v>
      </c>
      <c r="AE141" s="18">
        <v>16</v>
      </c>
      <c r="AF141" s="17">
        <v>15</v>
      </c>
      <c r="AI141" s="18">
        <f>+D141+F141+H141+J141+L141+N141+P141+R141+T141+V141+X141+Z141+AB141+AD141+AF141+AH141</f>
        <v>28</v>
      </c>
      <c r="AJ141" s="28">
        <f>+H141+N141+Z141+AF141</f>
        <v>28</v>
      </c>
      <c r="AK141" s="28">
        <f>+D141+P141+V141+AB141</f>
        <v>0</v>
      </c>
      <c r="AL141" s="28">
        <f>+J141+T141+X141</f>
        <v>0</v>
      </c>
      <c r="AM141" s="28">
        <f>+F141+AD141+AH141</f>
        <v>0</v>
      </c>
      <c r="AN141" s="30">
        <f>+L141+R141</f>
        <v>0</v>
      </c>
    </row>
    <row r="142" spans="1:40" ht="15">
      <c r="A142" s="21" t="s">
        <v>536</v>
      </c>
      <c r="B142" s="19" t="s">
        <v>6</v>
      </c>
      <c r="AC142" s="18">
        <v>19</v>
      </c>
      <c r="AD142" s="17">
        <v>13</v>
      </c>
      <c r="AG142" s="23">
        <v>40</v>
      </c>
      <c r="AI142" s="18">
        <f>+D142+F142+H142+J142+L142+N142+P142+R142+T142+V142+X142+Z142+AB142+AD142+AF142+AH142</f>
        <v>13</v>
      </c>
      <c r="AJ142" s="28">
        <f>+H142+N142+Z142+AF142</f>
        <v>0</v>
      </c>
      <c r="AK142" s="28">
        <f>+D142+P142+V142+AB142</f>
        <v>0</v>
      </c>
      <c r="AL142" s="28">
        <f>+J142+T142+X142</f>
        <v>0</v>
      </c>
      <c r="AM142" s="28">
        <f>+F142+AD142+AH142</f>
        <v>13</v>
      </c>
      <c r="AN142" s="30">
        <f>+L142+R142</f>
        <v>0</v>
      </c>
    </row>
    <row r="143" spans="1:40" ht="15">
      <c r="A143" s="13" t="s">
        <v>103</v>
      </c>
      <c r="B143" s="13" t="s">
        <v>68</v>
      </c>
      <c r="C143" s="16" t="s">
        <v>15</v>
      </c>
      <c r="AG143" s="16" t="s">
        <v>15</v>
      </c>
      <c r="AI143" s="18">
        <f>+D143+F143+H143+J143+L143+N143+P143+R143+T143+V143+X143+Z143+AB143+AD143+AF143+AH143</f>
        <v>0</v>
      </c>
      <c r="AJ143" s="28">
        <f>+H143+N143+Z143+AF143</f>
        <v>0</v>
      </c>
      <c r="AK143" s="28">
        <f>+D143+P143+V143+AB143</f>
        <v>0</v>
      </c>
      <c r="AL143" s="28">
        <f>+J143+T143+X143</f>
        <v>0</v>
      </c>
      <c r="AM143" s="28">
        <f>+F143+AD143+AH143</f>
        <v>0</v>
      </c>
      <c r="AN143" s="30">
        <f>+L143+R143</f>
        <v>0</v>
      </c>
    </row>
    <row r="144" spans="1:40" ht="15">
      <c r="A144" s="13" t="s">
        <v>174</v>
      </c>
      <c r="B144" s="13" t="s">
        <v>9</v>
      </c>
      <c r="G144" s="18">
        <v>10</v>
      </c>
      <c r="H144" s="17">
        <v>26</v>
      </c>
      <c r="I144" s="23">
        <v>36</v>
      </c>
      <c r="K144" s="23" t="s">
        <v>255</v>
      </c>
      <c r="M144" s="18">
        <v>12</v>
      </c>
      <c r="N144" s="17">
        <v>22</v>
      </c>
      <c r="O144" s="16" t="s">
        <v>15</v>
      </c>
      <c r="Q144" s="23" t="s">
        <v>15</v>
      </c>
      <c r="S144" s="23"/>
      <c r="U144" s="23"/>
      <c r="W144" s="16" t="s">
        <v>226</v>
      </c>
      <c r="Y144" s="18">
        <v>7</v>
      </c>
      <c r="Z144" s="17">
        <v>36</v>
      </c>
      <c r="AC144" s="16" t="s">
        <v>15</v>
      </c>
      <c r="AE144" s="23">
        <v>38</v>
      </c>
      <c r="AG144" s="23"/>
      <c r="AI144" s="18">
        <f>+D144+F144+H144+J144+L144+N144+P144+R144+T144+V144+X144+Z144+AB144+AD144+AF144+AH144</f>
        <v>84</v>
      </c>
      <c r="AJ144" s="28">
        <f>+H144+N144+Z144+AF144</f>
        <v>84</v>
      </c>
      <c r="AK144" s="28">
        <f>+D144+P144+V144+AB144</f>
        <v>0</v>
      </c>
      <c r="AL144" s="28">
        <f>+J144+T144+X144</f>
        <v>0</v>
      </c>
      <c r="AM144" s="28">
        <f>+F144+AD144+AH144</f>
        <v>0</v>
      </c>
      <c r="AN144" s="30">
        <f>+L144+R144</f>
        <v>0</v>
      </c>
    </row>
    <row r="145" spans="1:40" ht="15">
      <c r="A145" s="13" t="s">
        <v>104</v>
      </c>
      <c r="B145" s="13" t="s">
        <v>9</v>
      </c>
      <c r="C145" s="16" t="s">
        <v>15</v>
      </c>
      <c r="E145" s="16">
        <v>46</v>
      </c>
      <c r="U145" s="23" t="s">
        <v>15</v>
      </c>
      <c r="W145" s="23"/>
      <c r="Y145" s="23"/>
      <c r="AA145" s="16" t="s">
        <v>15</v>
      </c>
      <c r="AC145" s="16"/>
      <c r="AE145" s="16"/>
      <c r="AG145" s="16"/>
      <c r="AI145" s="18">
        <f>+D145+F145+H145+J145+L145+N145+P145+R145+T145+V145+X145+Z145+AB145+AD145+AF145+AH145</f>
        <v>0</v>
      </c>
      <c r="AJ145" s="28">
        <f>+H145+N145+Z145+AF145</f>
        <v>0</v>
      </c>
      <c r="AK145" s="28">
        <f>+D145+P145+V145+AB145</f>
        <v>0</v>
      </c>
      <c r="AL145" s="28">
        <f>+J145+T145+X145</f>
        <v>0</v>
      </c>
      <c r="AM145" s="28">
        <f>+F145+AD145+AH145</f>
        <v>0</v>
      </c>
      <c r="AN145" s="30">
        <f>+L145+R145</f>
        <v>0</v>
      </c>
    </row>
    <row r="146" spans="1:40" ht="15">
      <c r="A146" s="22" t="s">
        <v>105</v>
      </c>
      <c r="B146" s="13" t="s">
        <v>19</v>
      </c>
      <c r="C146" s="16">
        <v>46</v>
      </c>
      <c r="AI146" s="18">
        <f>+D146+F146+H146+J146+L146+N146+P146+R146+T146+V146+X146+Z146+AB146+AD146+AF146+AH146</f>
        <v>0</v>
      </c>
      <c r="AJ146" s="28">
        <f>+H146+N146+Z146+AF146</f>
        <v>0</v>
      </c>
      <c r="AK146" s="28">
        <f>+D146+P146+V146+AB146</f>
        <v>0</v>
      </c>
      <c r="AL146" s="28">
        <f>+J146+T146+X146</f>
        <v>0</v>
      </c>
      <c r="AM146" s="28">
        <f>+F146+AD146+AH146</f>
        <v>0</v>
      </c>
      <c r="AN146" s="30">
        <f>+L146+R146</f>
        <v>0</v>
      </c>
    </row>
    <row r="147" spans="1:40" ht="15">
      <c r="A147" s="13" t="s">
        <v>177</v>
      </c>
      <c r="B147" s="13" t="s">
        <v>21</v>
      </c>
      <c r="G147" s="18">
        <v>16</v>
      </c>
      <c r="H147" s="17">
        <v>15</v>
      </c>
      <c r="I147" s="18">
        <v>1</v>
      </c>
      <c r="J147" s="17">
        <v>100</v>
      </c>
      <c r="M147" s="18">
        <v>28</v>
      </c>
      <c r="N147" s="17">
        <v>3</v>
      </c>
      <c r="O147" s="23">
        <v>39</v>
      </c>
      <c r="Q147" s="23" t="s">
        <v>299</v>
      </c>
      <c r="S147" s="18">
        <v>21</v>
      </c>
      <c r="T147" s="17">
        <v>10</v>
      </c>
      <c r="W147" s="18">
        <v>17</v>
      </c>
      <c r="X147" s="17">
        <v>14</v>
      </c>
      <c r="Y147" s="18">
        <v>1</v>
      </c>
      <c r="Z147" s="17">
        <v>100</v>
      </c>
      <c r="AE147" s="18">
        <v>10</v>
      </c>
      <c r="AF147" s="17">
        <v>26</v>
      </c>
      <c r="AI147" s="18">
        <f>+D147+F147+H147+J147+L147+N147+P147+R147+T147+V147+X147+Z147+AB147+AD147+AF147+AH147</f>
        <v>268</v>
      </c>
      <c r="AJ147" s="28">
        <f>+H147+N147+Z147+AF147</f>
        <v>144</v>
      </c>
      <c r="AK147" s="28">
        <f>+D147+P147+V147+AB147</f>
        <v>0</v>
      </c>
      <c r="AL147" s="28">
        <f>+J147+T147+X147</f>
        <v>124</v>
      </c>
      <c r="AM147" s="28">
        <f>+F147+AD147+AH147</f>
        <v>0</v>
      </c>
      <c r="AN147" s="30">
        <f>+L147+R147</f>
        <v>0</v>
      </c>
    </row>
    <row r="148" spans="1:40" ht="15">
      <c r="A148" s="13" t="s">
        <v>200</v>
      </c>
      <c r="B148" s="13" t="s">
        <v>25</v>
      </c>
      <c r="G148" s="23" t="s">
        <v>226</v>
      </c>
      <c r="I148" s="23" t="s">
        <v>226</v>
      </c>
      <c r="K148" s="18">
        <v>26</v>
      </c>
      <c r="L148" s="17">
        <v>5</v>
      </c>
      <c r="M148" s="23">
        <v>36</v>
      </c>
      <c r="O148" s="23"/>
      <c r="Q148" s="23">
        <v>33</v>
      </c>
      <c r="S148" s="16" t="s">
        <v>226</v>
      </c>
      <c r="U148" s="16"/>
      <c r="W148" s="18">
        <v>30</v>
      </c>
      <c r="X148" s="17">
        <v>1</v>
      </c>
      <c r="Y148" s="18">
        <v>28</v>
      </c>
      <c r="Z148" s="17">
        <v>3</v>
      </c>
      <c r="AI148" s="18">
        <f>+D148+F148+H148+J148+L148+N148+P148+R148+T148+V148+X148+Z148+AB148+AD148+AF148+AH148</f>
        <v>9</v>
      </c>
      <c r="AJ148" s="28">
        <f>+H148+N148+Z148+AF148</f>
        <v>3</v>
      </c>
      <c r="AK148" s="28">
        <f>+D148+P148+V148+AB148</f>
        <v>0</v>
      </c>
      <c r="AL148" s="28">
        <f>+J148+T148+X148</f>
        <v>1</v>
      </c>
      <c r="AM148" s="28">
        <f>+F148+AD148+AH148</f>
        <v>0</v>
      </c>
      <c r="AN148" s="30">
        <f>+L148+R148</f>
        <v>5</v>
      </c>
    </row>
    <row r="149" spans="1:40" ht="15">
      <c r="A149" s="21" t="s">
        <v>507</v>
      </c>
      <c r="B149" s="13" t="s">
        <v>25</v>
      </c>
      <c r="W149" s="23">
        <v>37</v>
      </c>
      <c r="Y149" s="23"/>
      <c r="AA149" s="23">
        <v>45</v>
      </c>
      <c r="AC149" s="23"/>
      <c r="AE149" s="23"/>
      <c r="AG149" s="23"/>
      <c r="AI149" s="18">
        <f>+D149+F149+H149+J149+L149+N149+P149+R149+T149+V149+X149+Z149+AB149+AD149+AF149+AH149</f>
        <v>0</v>
      </c>
      <c r="AJ149" s="28">
        <f>+H149+N149+Z149+AF149</f>
        <v>0</v>
      </c>
      <c r="AK149" s="28">
        <f>+D149+P149+V149+AB149</f>
        <v>0</v>
      </c>
      <c r="AL149" s="28">
        <f>+J149+T149+X149</f>
        <v>0</v>
      </c>
      <c r="AM149" s="28">
        <f>+F149+AD149+AH149</f>
        <v>0</v>
      </c>
      <c r="AN149" s="30">
        <f>+L149+R149</f>
        <v>0</v>
      </c>
    </row>
    <row r="150" spans="1:40" ht="15">
      <c r="A150" s="22" t="s">
        <v>106</v>
      </c>
      <c r="B150" s="21" t="s">
        <v>86</v>
      </c>
      <c r="E150" s="16" t="s">
        <v>15</v>
      </c>
      <c r="AI150" s="18">
        <f>+D150+F150+H150+J150+L150+N150+P150+R150+T150+V150+X150+Z150+AB150+AD150+AF150+AH150</f>
        <v>0</v>
      </c>
      <c r="AJ150" s="28">
        <f>+H150+N150+Z150+AF150</f>
        <v>0</v>
      </c>
      <c r="AK150" s="28">
        <f>+D150+P150+V150+AB150</f>
        <v>0</v>
      </c>
      <c r="AL150" s="28">
        <f>+J150+T150+X150</f>
        <v>0</v>
      </c>
      <c r="AM150" s="28">
        <f>+F150+AD150+AH150</f>
        <v>0</v>
      </c>
      <c r="AN150" s="30">
        <f>+L150+R150</f>
        <v>0</v>
      </c>
    </row>
    <row r="151" spans="1:40" ht="15">
      <c r="A151" s="22" t="s">
        <v>494</v>
      </c>
      <c r="B151" s="13" t="s">
        <v>25</v>
      </c>
      <c r="U151" s="23" t="s">
        <v>15</v>
      </c>
      <c r="W151" s="23"/>
      <c r="Y151" s="23"/>
      <c r="AA151" s="23"/>
      <c r="AC151" s="23"/>
      <c r="AE151" s="23"/>
      <c r="AG151" s="23"/>
      <c r="AI151" s="18">
        <f>+D151+F151+H151+J151+L151+N151+P151+R151+T151+V151+X151+Z151+AB151+AD151+AF151+AH151</f>
        <v>0</v>
      </c>
      <c r="AJ151" s="28">
        <f>+H151+N151+Z151+AF151</f>
        <v>0</v>
      </c>
      <c r="AK151" s="28">
        <f>+D151+P151+V151+AB151</f>
        <v>0</v>
      </c>
      <c r="AL151" s="28">
        <f>+J151+T151+X151</f>
        <v>0</v>
      </c>
      <c r="AM151" s="28">
        <f>+F151+AD151+AH151</f>
        <v>0</v>
      </c>
      <c r="AN151" s="30">
        <f>+L151+R151</f>
        <v>0</v>
      </c>
    </row>
    <row r="152" spans="1:40" ht="15">
      <c r="A152" s="13" t="s">
        <v>197</v>
      </c>
      <c r="B152" s="13" t="s">
        <v>40</v>
      </c>
      <c r="G152" s="18">
        <v>23</v>
      </c>
      <c r="H152" s="17">
        <v>8</v>
      </c>
      <c r="I152" s="23">
        <v>45</v>
      </c>
      <c r="K152" s="23"/>
      <c r="M152" s="23" t="s">
        <v>226</v>
      </c>
      <c r="O152" s="23"/>
      <c r="Q152" s="23"/>
      <c r="S152" s="16" t="s">
        <v>226</v>
      </c>
      <c r="U152" s="16"/>
      <c r="W152" s="16" t="s">
        <v>226</v>
      </c>
      <c r="Y152" s="18">
        <v>20</v>
      </c>
      <c r="Z152" s="17">
        <v>11</v>
      </c>
      <c r="AE152" s="23">
        <v>37</v>
      </c>
      <c r="AG152" s="23"/>
      <c r="AI152" s="18">
        <f>+D152+F152+H152+J152+L152+N152+P152+R152+T152+V152+X152+Z152+AB152+AD152+AF152+AH152</f>
        <v>19</v>
      </c>
      <c r="AJ152" s="28">
        <f>+H152+N152+Z152+AF152</f>
        <v>19</v>
      </c>
      <c r="AK152" s="28">
        <f>+D152+P152+V152+AB152</f>
        <v>0</v>
      </c>
      <c r="AL152" s="28">
        <f>+J152+T152+X152</f>
        <v>0</v>
      </c>
      <c r="AM152" s="28">
        <f>+F152+AD152+AH152</f>
        <v>0</v>
      </c>
      <c r="AN152" s="30">
        <f>+L152+R152</f>
        <v>0</v>
      </c>
    </row>
    <row r="153" spans="1:40" ht="15">
      <c r="A153" s="13" t="s">
        <v>107</v>
      </c>
      <c r="B153" s="13" t="s">
        <v>6</v>
      </c>
      <c r="C153" s="16">
        <v>35</v>
      </c>
      <c r="G153" s="23">
        <v>69</v>
      </c>
      <c r="I153" s="23"/>
      <c r="K153" s="18">
        <v>21</v>
      </c>
      <c r="L153" s="17">
        <v>10</v>
      </c>
      <c r="O153" s="23">
        <v>33</v>
      </c>
      <c r="Q153" s="18">
        <v>13</v>
      </c>
      <c r="R153" s="17">
        <v>20</v>
      </c>
      <c r="S153" s="18">
        <v>24</v>
      </c>
      <c r="T153" s="17">
        <v>7</v>
      </c>
      <c r="U153" s="18">
        <v>22</v>
      </c>
      <c r="V153" s="17">
        <v>9</v>
      </c>
      <c r="W153" s="23">
        <v>40</v>
      </c>
      <c r="Y153" s="23"/>
      <c r="AA153" s="18" t="s">
        <v>93</v>
      </c>
      <c r="AI153" s="18">
        <f>+D153+F153+H153+J153+L153+N153+P153+R153+T153+V153+X153+Z153+AB153+AD153+AF153+AH153</f>
        <v>46</v>
      </c>
      <c r="AJ153" s="28">
        <f>+H153+N153+Z153+AF153</f>
        <v>0</v>
      </c>
      <c r="AK153" s="28">
        <f>+D153+P153+V153+AB153</f>
        <v>9</v>
      </c>
      <c r="AL153" s="28">
        <f>+J153+T153+X153</f>
        <v>7</v>
      </c>
      <c r="AM153" s="28">
        <f>+F153+AD153+AH153</f>
        <v>0</v>
      </c>
      <c r="AN153" s="30">
        <f>+L153+R153</f>
        <v>30</v>
      </c>
    </row>
    <row r="154" spans="1:40" ht="15">
      <c r="A154" s="21" t="s">
        <v>232</v>
      </c>
      <c r="B154" s="13" t="s">
        <v>25</v>
      </c>
      <c r="Q154" s="18">
        <v>19</v>
      </c>
      <c r="R154" s="17">
        <v>12</v>
      </c>
      <c r="S154" s="16" t="s">
        <v>226</v>
      </c>
      <c r="U154" s="16"/>
      <c r="W154" s="16"/>
      <c r="Y154" s="16"/>
      <c r="AA154" s="16"/>
      <c r="AC154" s="16"/>
      <c r="AE154" s="16"/>
      <c r="AG154" s="16"/>
      <c r="AI154" s="18">
        <f>+D154+F154+H154+J154+L154+N154+P154+R154+T154+V154+X154+Z154+AB154+AD154+AF154+AH154</f>
        <v>12</v>
      </c>
      <c r="AJ154" s="28">
        <f>+H154+N154+Z154+AF154</f>
        <v>0</v>
      </c>
      <c r="AK154" s="28">
        <f>+D154+P154+V154+AB154</f>
        <v>0</v>
      </c>
      <c r="AL154" s="28">
        <f>+J154+T154+X154</f>
        <v>0</v>
      </c>
      <c r="AM154" s="28">
        <f>+F154+AD154+AH154</f>
        <v>0</v>
      </c>
      <c r="AN154" s="30">
        <f>+L154+R154</f>
        <v>12</v>
      </c>
    </row>
    <row r="155" spans="1:40" ht="15">
      <c r="A155" s="21" t="s">
        <v>491</v>
      </c>
      <c r="B155" s="13" t="s">
        <v>6</v>
      </c>
      <c r="U155" s="23" t="s">
        <v>15</v>
      </c>
      <c r="W155" s="23"/>
      <c r="Y155" s="23"/>
      <c r="AA155" s="23"/>
      <c r="AC155" s="23"/>
      <c r="AE155" s="23"/>
      <c r="AG155" s="23">
        <v>49</v>
      </c>
      <c r="AI155" s="18">
        <f>+D155+F155+H155+J155+L155+N155+P155+R155+T155+V155+X155+Z155+AB155+AD155+AF155+AH155</f>
        <v>0</v>
      </c>
      <c r="AJ155" s="28">
        <f>+H155+N155+Z155+AF155</f>
        <v>0</v>
      </c>
      <c r="AK155" s="28">
        <f>+D155+P155+V155+AB155</f>
        <v>0</v>
      </c>
      <c r="AL155" s="28">
        <f>+J155+T155+X155</f>
        <v>0</v>
      </c>
      <c r="AM155" s="28">
        <f>+F155+AD155+AH155</f>
        <v>0</v>
      </c>
      <c r="AN155" s="30">
        <f>+L155+R155</f>
        <v>0</v>
      </c>
    </row>
    <row r="156" spans="1:40" ht="15">
      <c r="A156" s="21" t="s">
        <v>508</v>
      </c>
      <c r="B156" s="13" t="s">
        <v>25</v>
      </c>
      <c r="W156" s="23">
        <v>45</v>
      </c>
      <c r="Y156" s="23">
        <v>46</v>
      </c>
      <c r="AA156" s="23"/>
      <c r="AC156" s="23"/>
      <c r="AE156" s="23">
        <v>48</v>
      </c>
      <c r="AG156" s="23"/>
      <c r="AI156" s="18">
        <f>+D156+F156+H156+J156+L156+N156+P156+R156+T156+V156+X156+Z156+AB156+AD156+AF156+AH156</f>
        <v>0</v>
      </c>
      <c r="AJ156" s="28">
        <f>+H156+N156+Z156+AF156</f>
        <v>0</v>
      </c>
      <c r="AK156" s="28">
        <f>+D156+P156+V156+AB156</f>
        <v>0</v>
      </c>
      <c r="AL156" s="28">
        <f>+J156+T156+X156</f>
        <v>0</v>
      </c>
      <c r="AM156" s="28">
        <f>+F156+AD156+AH156</f>
        <v>0</v>
      </c>
      <c r="AN156" s="30">
        <f>+L156+R156</f>
        <v>0</v>
      </c>
    </row>
    <row r="157" spans="1:40" ht="15">
      <c r="A157" s="13" t="s">
        <v>108</v>
      </c>
      <c r="B157" s="13" t="s">
        <v>25</v>
      </c>
      <c r="C157" s="18">
        <v>11</v>
      </c>
      <c r="D157" s="17">
        <v>24</v>
      </c>
      <c r="O157" s="18">
        <v>24</v>
      </c>
      <c r="P157" s="17">
        <v>7</v>
      </c>
      <c r="U157" s="18">
        <v>9</v>
      </c>
      <c r="V157" s="17">
        <v>29</v>
      </c>
      <c r="AA157" s="18">
        <v>6</v>
      </c>
      <c r="AB157" s="17">
        <v>40</v>
      </c>
      <c r="AI157" s="18">
        <f>+D157+F157+H157+J157+L157+N157+P157+R157+T157+V157+X157+Z157+AB157+AD157+AF157+AH157</f>
        <v>100</v>
      </c>
      <c r="AJ157" s="28">
        <f>+H157+N157+Z157+AF157</f>
        <v>0</v>
      </c>
      <c r="AK157" s="28">
        <f>+D157+P157+V157+AB157</f>
        <v>100</v>
      </c>
      <c r="AL157" s="28">
        <f>+J157+T157+X157</f>
        <v>0</v>
      </c>
      <c r="AM157" s="28">
        <f>+F157+AD157+AH157</f>
        <v>0</v>
      </c>
      <c r="AN157" s="30">
        <f>+L157+R157</f>
        <v>0</v>
      </c>
    </row>
    <row r="158" spans="1:40" ht="15">
      <c r="A158" s="13" t="s">
        <v>186</v>
      </c>
      <c r="B158" s="13" t="s">
        <v>6</v>
      </c>
      <c r="G158" s="23">
        <v>65</v>
      </c>
      <c r="I158" s="23"/>
      <c r="K158" s="23"/>
      <c r="M158" s="18">
        <v>8</v>
      </c>
      <c r="N158" s="17">
        <v>32</v>
      </c>
      <c r="S158" s="16" t="s">
        <v>226</v>
      </c>
      <c r="U158" s="16"/>
      <c r="W158" s="16"/>
      <c r="Y158" s="18">
        <v>26</v>
      </c>
      <c r="Z158" s="17">
        <v>5</v>
      </c>
      <c r="AE158" s="18">
        <v>4</v>
      </c>
      <c r="AF158" s="17">
        <v>50</v>
      </c>
      <c r="AI158" s="18">
        <f>+D158+F158+H158+J158+L158+N158+P158+R158+T158+V158+X158+Z158+AB158+AD158+AF158+AH158</f>
        <v>87</v>
      </c>
      <c r="AJ158" s="28">
        <f>+H158+N158+Z158+AF158</f>
        <v>87</v>
      </c>
      <c r="AK158" s="28">
        <f>+D158+P158+V158+AB158</f>
        <v>0</v>
      </c>
      <c r="AL158" s="28">
        <f>+J158+T158+X158</f>
        <v>0</v>
      </c>
      <c r="AM158" s="28">
        <f>+F158+AD158+AH158</f>
        <v>0</v>
      </c>
      <c r="AN158" s="30">
        <f>+L158+R158</f>
        <v>0</v>
      </c>
    </row>
    <row r="159" spans="1:40" ht="15">
      <c r="A159" s="21" t="s">
        <v>109</v>
      </c>
      <c r="B159" s="21" t="s">
        <v>12</v>
      </c>
      <c r="E159" s="18">
        <v>9</v>
      </c>
      <c r="F159" s="17">
        <v>29</v>
      </c>
      <c r="AC159" s="18">
        <v>3</v>
      </c>
      <c r="AD159" s="17">
        <v>60</v>
      </c>
      <c r="AG159" s="16" t="s">
        <v>17</v>
      </c>
      <c r="AI159" s="18">
        <f>+D159+F159+H159+J159+L159+N159+P159+R159+T159+V159+X159+Z159+AB159+AD159+AF159+AH159</f>
        <v>89</v>
      </c>
      <c r="AJ159" s="28">
        <f>+H159+N159+Z159+AF159</f>
        <v>0</v>
      </c>
      <c r="AK159" s="28">
        <f>+D159+P159+V159+AB159</f>
        <v>0</v>
      </c>
      <c r="AL159" s="28">
        <f>+J159+T159+X159</f>
        <v>0</v>
      </c>
      <c r="AM159" s="28">
        <f>+F159+AD159+AH159</f>
        <v>89</v>
      </c>
      <c r="AN159" s="30">
        <f>+L159+R159</f>
        <v>0</v>
      </c>
    </row>
    <row r="160" spans="1:40" ht="15">
      <c r="A160" s="13" t="s">
        <v>231</v>
      </c>
      <c r="B160" s="13" t="s">
        <v>12</v>
      </c>
      <c r="K160" s="18">
        <v>20</v>
      </c>
      <c r="L160" s="17">
        <v>11</v>
      </c>
      <c r="M160" s="23">
        <v>39</v>
      </c>
      <c r="O160" s="23"/>
      <c r="Q160" s="18">
        <v>22</v>
      </c>
      <c r="R160" s="17">
        <v>9</v>
      </c>
      <c r="Y160" s="23">
        <v>31</v>
      </c>
      <c r="AA160" s="23"/>
      <c r="AC160" s="23"/>
      <c r="AE160" s="18">
        <v>24</v>
      </c>
      <c r="AF160" s="17">
        <v>7</v>
      </c>
      <c r="AI160" s="18">
        <f>+D160+F160+H160+J160+L160+N160+P160+R160+T160+V160+X160+Z160+AB160+AD160+AF160+AH160</f>
        <v>27</v>
      </c>
      <c r="AJ160" s="28">
        <f>+H160+N160+Z160+AF160</f>
        <v>7</v>
      </c>
      <c r="AK160" s="28">
        <f>+D160+P160+V160+AB160</f>
        <v>0</v>
      </c>
      <c r="AL160" s="28">
        <f>+J160+T160+X160</f>
        <v>0</v>
      </c>
      <c r="AM160" s="28">
        <f>+F160+AD160+AH160</f>
        <v>0</v>
      </c>
      <c r="AN160" s="30">
        <f>+L160+R160</f>
        <v>20</v>
      </c>
    </row>
    <row r="161" spans="1:40" ht="15">
      <c r="A161" s="13" t="s">
        <v>110</v>
      </c>
      <c r="B161" s="13" t="s">
        <v>12</v>
      </c>
      <c r="C161" s="18">
        <v>5</v>
      </c>
      <c r="D161" s="17">
        <v>45</v>
      </c>
      <c r="E161" s="18">
        <v>6</v>
      </c>
      <c r="F161" s="17">
        <v>40</v>
      </c>
      <c r="G161" s="23">
        <v>57</v>
      </c>
      <c r="I161" s="18">
        <v>2</v>
      </c>
      <c r="J161" s="17">
        <v>80</v>
      </c>
      <c r="K161" s="18">
        <v>7</v>
      </c>
      <c r="L161" s="17">
        <v>36</v>
      </c>
      <c r="O161" s="18">
        <v>2</v>
      </c>
      <c r="P161" s="17">
        <v>80</v>
      </c>
      <c r="Q161" s="18">
        <v>1</v>
      </c>
      <c r="R161" s="17">
        <v>100</v>
      </c>
      <c r="S161" s="18">
        <v>5</v>
      </c>
      <c r="T161" s="17">
        <v>45</v>
      </c>
      <c r="U161" s="18">
        <v>3</v>
      </c>
      <c r="V161" s="17">
        <v>60</v>
      </c>
      <c r="W161" s="18">
        <v>9</v>
      </c>
      <c r="X161" s="17">
        <v>29</v>
      </c>
      <c r="AA161" s="18">
        <v>4</v>
      </c>
      <c r="AB161" s="17">
        <v>50</v>
      </c>
      <c r="AC161" s="18" t="s">
        <v>93</v>
      </c>
      <c r="AG161" s="18">
        <v>11</v>
      </c>
      <c r="AH161" s="17">
        <v>24</v>
      </c>
      <c r="AI161" s="18">
        <f>+D161+F161+H161+J161+L161+N161+P161+R161+T161+V161+X161+Z161+AB161+AD161+AF161+AH161</f>
        <v>589</v>
      </c>
      <c r="AJ161" s="28">
        <f>+H161+N161+Z161+AF161</f>
        <v>0</v>
      </c>
      <c r="AK161" s="28">
        <f>+D161+P161+V161+AB161</f>
        <v>235</v>
      </c>
      <c r="AL161" s="28">
        <f>+J161+T161+X161</f>
        <v>154</v>
      </c>
      <c r="AM161" s="28">
        <f>+F161+AD161+AH161</f>
        <v>64</v>
      </c>
      <c r="AN161" s="30">
        <f>+L161+R161</f>
        <v>136</v>
      </c>
    </row>
    <row r="162" spans="1:40" ht="15">
      <c r="A162" s="13" t="s">
        <v>111</v>
      </c>
      <c r="B162" s="13" t="s">
        <v>9</v>
      </c>
      <c r="C162" s="16">
        <v>52</v>
      </c>
      <c r="K162" s="23" t="s">
        <v>255</v>
      </c>
      <c r="M162" s="23"/>
      <c r="O162" s="23">
        <v>45</v>
      </c>
      <c r="Q162" s="18">
        <v>16</v>
      </c>
      <c r="R162" s="17">
        <v>15</v>
      </c>
      <c r="S162" s="18">
        <v>28</v>
      </c>
      <c r="T162" s="17">
        <v>3</v>
      </c>
      <c r="U162" s="23" t="s">
        <v>15</v>
      </c>
      <c r="W162" s="23"/>
      <c r="Y162" s="23"/>
      <c r="AA162" s="16" t="s">
        <v>15</v>
      </c>
      <c r="AC162" s="16"/>
      <c r="AE162" s="16"/>
      <c r="AG162" s="16"/>
      <c r="AI162" s="18">
        <f>+D162+F162+H162+J162+L162+N162+P162+R162+T162+V162+X162+Z162+AB162+AD162+AF162+AH162</f>
        <v>18</v>
      </c>
      <c r="AJ162" s="28">
        <f>+H162+N162+Z162+AF162</f>
        <v>0</v>
      </c>
      <c r="AK162" s="28">
        <f>+D162+P162+V162+AB162</f>
        <v>0</v>
      </c>
      <c r="AL162" s="28">
        <f>+J162+T162+X162</f>
        <v>3</v>
      </c>
      <c r="AM162" s="28">
        <f>+F162+AD162+AH162</f>
        <v>0</v>
      </c>
      <c r="AN162" s="30">
        <f>+L162+R162</f>
        <v>15</v>
      </c>
    </row>
    <row r="163" spans="1:40" ht="15">
      <c r="A163" s="22" t="s">
        <v>112</v>
      </c>
      <c r="B163" s="21" t="s">
        <v>86</v>
      </c>
      <c r="E163" s="16" t="s">
        <v>15</v>
      </c>
      <c r="AI163" s="18">
        <f>+D163+F163+H163+J163+L163+N163+P163+R163+T163+V163+X163+Z163+AB163+AD163+AF163+AH163</f>
        <v>0</v>
      </c>
      <c r="AJ163" s="28">
        <f>+H163+N163+Z163+AF163</f>
        <v>0</v>
      </c>
      <c r="AK163" s="28">
        <f>+D163+P163+V163+AB163</f>
        <v>0</v>
      </c>
      <c r="AL163" s="28">
        <f>+J163+T163+X163</f>
        <v>0</v>
      </c>
      <c r="AM163" s="28">
        <f>+F163+AD163+AH163</f>
        <v>0</v>
      </c>
      <c r="AN163" s="30">
        <f>+L163+R163</f>
        <v>0</v>
      </c>
    </row>
    <row r="164" spans="1:40" ht="15">
      <c r="A164" s="13" t="s">
        <v>223</v>
      </c>
      <c r="B164" s="13" t="s">
        <v>80</v>
      </c>
      <c r="G164" s="23">
        <v>67</v>
      </c>
      <c r="I164" s="23"/>
      <c r="K164" s="18">
        <v>30</v>
      </c>
      <c r="L164" s="17">
        <v>1</v>
      </c>
      <c r="M164" s="23" t="s">
        <v>87</v>
      </c>
      <c r="O164" s="23"/>
      <c r="Q164" s="23" t="s">
        <v>15</v>
      </c>
      <c r="S164" s="23"/>
      <c r="U164" s="23"/>
      <c r="W164" s="23"/>
      <c r="Y164" s="23"/>
      <c r="AA164" s="23"/>
      <c r="AC164" s="23"/>
      <c r="AE164" s="23"/>
      <c r="AG164" s="23">
        <v>47</v>
      </c>
      <c r="AI164" s="18">
        <f>+D164+F164+H164+J164+L164+N164+P164+R164+T164+V164+X164+Z164+AB164+AD164+AF164+AH164</f>
        <v>1</v>
      </c>
      <c r="AJ164" s="28">
        <f>+H164+N164+Z164+AF164</f>
        <v>0</v>
      </c>
      <c r="AK164" s="28">
        <f>+D164+P164+V164+AB164</f>
        <v>0</v>
      </c>
      <c r="AL164" s="28">
        <f>+J164+T164+X164</f>
        <v>0</v>
      </c>
      <c r="AM164" s="28">
        <f>+F164+AD164+AH164</f>
        <v>0</v>
      </c>
      <c r="AN164" s="30">
        <f>+L164+R164</f>
        <v>1</v>
      </c>
    </row>
    <row r="165" spans="1:40" ht="15">
      <c r="A165" s="21" t="s">
        <v>113</v>
      </c>
      <c r="B165" s="21" t="s">
        <v>25</v>
      </c>
      <c r="E165" s="18" t="s">
        <v>93</v>
      </c>
      <c r="AC165" s="18">
        <v>6</v>
      </c>
      <c r="AD165" s="17">
        <v>40</v>
      </c>
      <c r="AG165" s="18">
        <v>1</v>
      </c>
      <c r="AH165" s="17">
        <v>100</v>
      </c>
      <c r="AI165" s="18">
        <f>+D165+F165+H165+J165+L165+N165+P165+R165+T165+V165+X165+Z165+AB165+AD165+AF165+AH165</f>
        <v>140</v>
      </c>
      <c r="AJ165" s="28">
        <f>+H165+N165+Z165+AF165</f>
        <v>0</v>
      </c>
      <c r="AK165" s="28">
        <f>+D165+P165+V165+AB165</f>
        <v>0</v>
      </c>
      <c r="AL165" s="28">
        <f>+J165+T165+X165</f>
        <v>0</v>
      </c>
      <c r="AM165" s="28">
        <f>+F165+AD165+AH165</f>
        <v>140</v>
      </c>
      <c r="AN165" s="30">
        <f>+L165+R165</f>
        <v>0</v>
      </c>
    </row>
    <row r="166" spans="1:40" ht="15">
      <c r="A166" s="13" t="s">
        <v>114</v>
      </c>
      <c r="B166" s="13" t="s">
        <v>12</v>
      </c>
      <c r="C166" s="18">
        <v>18</v>
      </c>
      <c r="D166" s="17">
        <v>13</v>
      </c>
      <c r="I166" s="23" t="s">
        <v>226</v>
      </c>
      <c r="K166" s="23"/>
      <c r="M166" s="23"/>
      <c r="O166" s="18">
        <v>6</v>
      </c>
      <c r="P166" s="17">
        <v>40</v>
      </c>
      <c r="S166" s="16" t="s">
        <v>226</v>
      </c>
      <c r="U166" s="18" t="s">
        <v>93</v>
      </c>
      <c r="W166" s="18">
        <v>11</v>
      </c>
      <c r="X166" s="17">
        <v>24</v>
      </c>
      <c r="AA166" s="18">
        <v>14</v>
      </c>
      <c r="AB166" s="17">
        <v>18</v>
      </c>
      <c r="AI166" s="18">
        <f>+D166+F166+H166+J166+L166+N166+P166+R166+T166+V166+X166+Z166+AB166+AD166+AF166+AH166</f>
        <v>95</v>
      </c>
      <c r="AJ166" s="28">
        <f>+H166+N166+Z166+AF166</f>
        <v>0</v>
      </c>
      <c r="AK166" s="28">
        <f>+D166+P166+V166+AB166</f>
        <v>71</v>
      </c>
      <c r="AL166" s="28">
        <f>+J166+T166+X166</f>
        <v>24</v>
      </c>
      <c r="AM166" s="28">
        <f>+F166+AD166+AH166</f>
        <v>0</v>
      </c>
      <c r="AN166" s="30">
        <f>+L166+R166</f>
        <v>0</v>
      </c>
    </row>
    <row r="167" spans="1:40" ht="15">
      <c r="A167" s="13" t="s">
        <v>115</v>
      </c>
      <c r="B167" s="13" t="s">
        <v>116</v>
      </c>
      <c r="C167" s="16">
        <v>62</v>
      </c>
      <c r="AA167" s="23">
        <v>49</v>
      </c>
      <c r="AC167" s="23"/>
      <c r="AE167" s="23"/>
      <c r="AG167" s="23"/>
      <c r="AI167" s="18">
        <f>+D167+F167+H167+J167+L167+N167+P167+R167+T167+V167+X167+Z167+AB167+AD167+AF167+AH167</f>
        <v>0</v>
      </c>
      <c r="AJ167" s="28">
        <f>+H167+N167+Z167+AF167</f>
        <v>0</v>
      </c>
      <c r="AK167" s="28">
        <f>+D167+P167+V167+AB167</f>
        <v>0</v>
      </c>
      <c r="AL167" s="28">
        <f>+J167+T167+X167</f>
        <v>0</v>
      </c>
      <c r="AM167" s="28">
        <f>+F167+AD167+AH167</f>
        <v>0</v>
      </c>
      <c r="AN167" s="30">
        <f>+L167+R167</f>
        <v>0</v>
      </c>
    </row>
    <row r="168" spans="1:40" ht="15">
      <c r="A168" s="13" t="s">
        <v>117</v>
      </c>
      <c r="B168" s="13" t="s">
        <v>6</v>
      </c>
      <c r="C168" s="18">
        <v>10</v>
      </c>
      <c r="D168" s="17">
        <v>26</v>
      </c>
      <c r="O168" s="18">
        <v>14</v>
      </c>
      <c r="P168" s="17">
        <v>18</v>
      </c>
      <c r="U168" s="18">
        <v>24</v>
      </c>
      <c r="V168" s="17">
        <v>7</v>
      </c>
      <c r="AA168" s="18">
        <v>3</v>
      </c>
      <c r="AB168" s="17">
        <v>60</v>
      </c>
      <c r="AI168" s="18">
        <f>+D168+F168+H168+J168+L168+N168+P168+R168+T168+V168+X168+Z168+AB168+AD168+AF168+AH168</f>
        <v>111</v>
      </c>
      <c r="AJ168" s="28">
        <f>+H168+N168+Z168+AF168</f>
        <v>0</v>
      </c>
      <c r="AK168" s="28">
        <f>+D168+P168+V168+AB168</f>
        <v>111</v>
      </c>
      <c r="AL168" s="28">
        <f>+J168+T168+X168</f>
        <v>0</v>
      </c>
      <c r="AM168" s="28">
        <f>+F168+AD168+AH168</f>
        <v>0</v>
      </c>
      <c r="AN168" s="30">
        <f>+L168+R168</f>
        <v>0</v>
      </c>
    </row>
    <row r="169" spans="1:40" ht="15">
      <c r="A169" s="22" t="s">
        <v>577</v>
      </c>
      <c r="B169" s="13" t="s">
        <v>578</v>
      </c>
      <c r="AG169" s="23">
        <v>51</v>
      </c>
      <c r="AI169" s="18">
        <f>+D169+F169+H169+J169+L169+N169+P169+R169+T169+V169+X169+Z169+AB169+AD169+AF169+AH169</f>
        <v>0</v>
      </c>
      <c r="AJ169" s="28">
        <f>+H169+N169+Z169+AF169</f>
        <v>0</v>
      </c>
      <c r="AK169" s="28">
        <f>+D169+P169+V169+AB169</f>
        <v>0</v>
      </c>
      <c r="AL169" s="28">
        <f>+J169+T169+X169</f>
        <v>0</v>
      </c>
      <c r="AM169" s="28">
        <f>+F169+AD169+AH169</f>
        <v>0</v>
      </c>
      <c r="AN169" s="30">
        <f>+L169+R169</f>
        <v>0</v>
      </c>
    </row>
    <row r="170" spans="1:40" ht="15">
      <c r="A170" s="21" t="s">
        <v>118</v>
      </c>
      <c r="B170" s="21" t="s">
        <v>25</v>
      </c>
      <c r="E170" s="18">
        <v>8</v>
      </c>
      <c r="F170" s="17">
        <v>32</v>
      </c>
      <c r="AC170" s="18">
        <v>8</v>
      </c>
      <c r="AD170" s="17">
        <v>32</v>
      </c>
      <c r="AG170" s="18" t="s">
        <v>93</v>
      </c>
      <c r="AI170" s="18">
        <f>+D170+F170+H170+J170+L170+N170+P170+R170+T170+V170+X170+Z170+AB170+AD170+AF170+AH170</f>
        <v>64</v>
      </c>
      <c r="AJ170" s="28">
        <f>+H170+N170+Z170+AF170</f>
        <v>0</v>
      </c>
      <c r="AK170" s="28">
        <f>+D170+P170+V170+AB170</f>
        <v>0</v>
      </c>
      <c r="AL170" s="28">
        <f>+J170+T170+X170</f>
        <v>0</v>
      </c>
      <c r="AM170" s="28">
        <f>+F170+AD170+AH170</f>
        <v>64</v>
      </c>
      <c r="AN170" s="30">
        <f>+L170+R170</f>
        <v>0</v>
      </c>
    </row>
    <row r="171" spans="1:40" ht="15">
      <c r="A171" s="22" t="s">
        <v>212</v>
      </c>
      <c r="B171" s="13" t="s">
        <v>213</v>
      </c>
      <c r="G171" s="23">
        <v>72</v>
      </c>
      <c r="I171" s="23"/>
      <c r="K171" s="23"/>
      <c r="M171" s="23"/>
      <c r="O171" s="23"/>
      <c r="Q171" s="23"/>
      <c r="S171" s="23"/>
      <c r="U171" s="23"/>
      <c r="W171" s="23"/>
      <c r="Y171" s="23"/>
      <c r="AA171" s="23"/>
      <c r="AC171" s="23"/>
      <c r="AE171" s="23"/>
      <c r="AG171" s="23"/>
      <c r="AI171" s="18">
        <f>+D171+F171+H171+J171+L171+N171+P171+R171+T171+V171+X171+Z171+AB171+AD171+AF171+AH171</f>
        <v>0</v>
      </c>
      <c r="AJ171" s="28">
        <f>+H171+N171+Z171+AF171</f>
        <v>0</v>
      </c>
      <c r="AK171" s="28">
        <f>+D171+P171+V171+AB171</f>
        <v>0</v>
      </c>
      <c r="AL171" s="28">
        <f>+J171+T171+X171</f>
        <v>0</v>
      </c>
      <c r="AM171" s="28">
        <f>+F171+AD171+AH171</f>
        <v>0</v>
      </c>
      <c r="AN171" s="30">
        <f>+L171+R171</f>
        <v>0</v>
      </c>
    </row>
    <row r="172" spans="1:40" ht="15">
      <c r="A172" s="13" t="s">
        <v>119</v>
      </c>
      <c r="B172" s="13" t="s">
        <v>86</v>
      </c>
      <c r="C172" s="16" t="s">
        <v>15</v>
      </c>
      <c r="E172" s="16">
        <v>51</v>
      </c>
      <c r="AA172" s="16" t="s">
        <v>15</v>
      </c>
      <c r="AC172" s="16" t="s">
        <v>15</v>
      </c>
      <c r="AE172" s="16"/>
      <c r="AG172" s="16" t="s">
        <v>15</v>
      </c>
      <c r="AI172" s="18">
        <f>+D172+F172+H172+J172+L172+N172+P172+R172+T172+V172+X172+Z172+AB172+AD172+AF172+AH172</f>
        <v>0</v>
      </c>
      <c r="AJ172" s="28">
        <f>+H172+N172+Z172+AF172</f>
        <v>0</v>
      </c>
      <c r="AK172" s="28">
        <f>+D172+P172+V172+AB172</f>
        <v>0</v>
      </c>
      <c r="AL172" s="28">
        <f>+J172+T172+X172</f>
        <v>0</v>
      </c>
      <c r="AM172" s="28">
        <f>+F172+AD172+AH172</f>
        <v>0</v>
      </c>
      <c r="AN172" s="30">
        <f>+L172+R172</f>
        <v>0</v>
      </c>
    </row>
    <row r="173" spans="1:40" ht="15">
      <c r="A173" s="13" t="s">
        <v>120</v>
      </c>
      <c r="B173" s="13" t="s">
        <v>65</v>
      </c>
      <c r="C173" s="16">
        <v>60</v>
      </c>
      <c r="E173" s="16" t="s">
        <v>15</v>
      </c>
      <c r="AC173" s="23">
        <v>46</v>
      </c>
      <c r="AE173" s="23"/>
      <c r="AG173" s="16" t="s">
        <v>15</v>
      </c>
      <c r="AI173" s="18">
        <f>+D173+F173+H173+J173+L173+N173+P173+R173+T173+V173+X173+Z173+AB173+AD173+AF173+AH173</f>
        <v>0</v>
      </c>
      <c r="AJ173" s="28">
        <f>+H173+N173+Z173+AF173</f>
        <v>0</v>
      </c>
      <c r="AK173" s="28">
        <f>+D173+P173+V173+AB173</f>
        <v>0</v>
      </c>
      <c r="AL173" s="28">
        <f>+J173+T173+X173</f>
        <v>0</v>
      </c>
      <c r="AM173" s="28">
        <f>+F173+AD173+AH173</f>
        <v>0</v>
      </c>
      <c r="AN173" s="30">
        <f>+L173+R173</f>
        <v>0</v>
      </c>
    </row>
    <row r="174" spans="1:40" ht="15">
      <c r="A174" s="13" t="s">
        <v>121</v>
      </c>
      <c r="B174" s="13" t="s">
        <v>21</v>
      </c>
      <c r="C174" s="18">
        <v>9</v>
      </c>
      <c r="D174" s="17">
        <v>29</v>
      </c>
      <c r="E174" s="16" t="s">
        <v>15</v>
      </c>
      <c r="O174" s="18">
        <v>17</v>
      </c>
      <c r="P174" s="17">
        <v>14</v>
      </c>
      <c r="U174" s="23" t="s">
        <v>15</v>
      </c>
      <c r="W174" s="23"/>
      <c r="Y174" s="23"/>
      <c r="AA174" s="23"/>
      <c r="AC174" s="23"/>
      <c r="AE174" s="23"/>
      <c r="AG174" s="23"/>
      <c r="AI174" s="18">
        <f>+D174+F174+H174+J174+L174+N174+P174+R174+T174+V174+X174+Z174+AB174+AD174+AF174+AH174</f>
        <v>43</v>
      </c>
      <c r="AJ174" s="28">
        <f>+H174+N174+Z174+AF174</f>
        <v>0</v>
      </c>
      <c r="AK174" s="28">
        <f>+D174+P174+V174+AB174</f>
        <v>43</v>
      </c>
      <c r="AL174" s="28">
        <f>+J174+T174+X174</f>
        <v>0</v>
      </c>
      <c r="AM174" s="28">
        <f>+F174+AD174+AH174</f>
        <v>0</v>
      </c>
      <c r="AN174" s="30">
        <f>+L174+R174</f>
        <v>0</v>
      </c>
    </row>
    <row r="175" spans="1:40" ht="15">
      <c r="A175" s="22" t="s">
        <v>583</v>
      </c>
      <c r="B175" s="13" t="s">
        <v>547</v>
      </c>
      <c r="AG175" s="16" t="s">
        <v>15</v>
      </c>
      <c r="AI175" s="18">
        <f>+D175+F175+H175+J175+L175+N175+P175+R175+T175+V175+X175+Z175+AB175+AD175+AF175+AH175</f>
        <v>0</v>
      </c>
      <c r="AJ175" s="28">
        <f>+H175+N175+Z175+AF175</f>
        <v>0</v>
      </c>
      <c r="AK175" s="28">
        <f>+D175+P175+V175+AB175</f>
        <v>0</v>
      </c>
      <c r="AL175" s="28">
        <f>+J175+T175+X175</f>
        <v>0</v>
      </c>
      <c r="AM175" s="28">
        <f>+F175+AD175+AH175</f>
        <v>0</v>
      </c>
      <c r="AN175" s="30">
        <f>+L175+R175</f>
        <v>0</v>
      </c>
    </row>
    <row r="176" spans="1:40" ht="15">
      <c r="A176" s="13" t="s">
        <v>122</v>
      </c>
      <c r="B176" s="13" t="s">
        <v>123</v>
      </c>
      <c r="C176" s="16">
        <v>63</v>
      </c>
      <c r="AI176" s="18">
        <f>+D176+F176+H176+J176+L176+N176+P176+R176+T176+V176+X176+Z176+AB176+AD176+AF176+AH176</f>
        <v>0</v>
      </c>
      <c r="AJ176" s="28">
        <f>+H176+N176+Z176+AF176</f>
        <v>0</v>
      </c>
      <c r="AK176" s="28">
        <f>+D176+P176+V176+AB176</f>
        <v>0</v>
      </c>
      <c r="AL176" s="28">
        <f>+J176+T176+X176</f>
        <v>0</v>
      </c>
      <c r="AM176" s="28">
        <f>+F176+AD176+AH176</f>
        <v>0</v>
      </c>
      <c r="AN176" s="30">
        <f>+L176+R176</f>
        <v>0</v>
      </c>
    </row>
    <row r="177" spans="1:40" ht="15">
      <c r="A177" s="22" t="s">
        <v>538</v>
      </c>
      <c r="B177" s="13" t="s">
        <v>14</v>
      </c>
      <c r="AC177" s="16" t="s">
        <v>15</v>
      </c>
      <c r="AE177" s="16"/>
      <c r="AG177" s="16" t="s">
        <v>15</v>
      </c>
      <c r="AI177" s="18">
        <f>+D177+F177+H177+J177+L177+N177+P177+R177+T177+V177+X177+Z177+AB177+AD177+AF177+AH177</f>
        <v>0</v>
      </c>
      <c r="AJ177" s="28">
        <f>+H177+N177+Z177+AF177</f>
        <v>0</v>
      </c>
      <c r="AK177" s="28">
        <f>+D177+P177+V177+AB177</f>
        <v>0</v>
      </c>
      <c r="AL177" s="28">
        <f>+J177+T177+X177</f>
        <v>0</v>
      </c>
      <c r="AM177" s="28">
        <f>+F177+AD177+AH177</f>
        <v>0</v>
      </c>
      <c r="AN177" s="30">
        <f>+L177+R177</f>
        <v>0</v>
      </c>
    </row>
    <row r="178" spans="1:40" ht="15">
      <c r="A178" s="21" t="s">
        <v>124</v>
      </c>
      <c r="B178" s="21" t="s">
        <v>80</v>
      </c>
      <c r="C178" s="16" t="s">
        <v>15</v>
      </c>
      <c r="E178" s="16" t="s">
        <v>15</v>
      </c>
      <c r="Q178" s="23">
        <v>31</v>
      </c>
      <c r="S178" s="23"/>
      <c r="U178" s="23" t="s">
        <v>15</v>
      </c>
      <c r="W178" s="23"/>
      <c r="Y178" s="23"/>
      <c r="AA178" s="16" t="s">
        <v>15</v>
      </c>
      <c r="AC178" s="23">
        <v>45</v>
      </c>
      <c r="AE178" s="23"/>
      <c r="AG178" s="16" t="s">
        <v>15</v>
      </c>
      <c r="AI178" s="18">
        <f>+D178+F178+H178+J178+L178+N178+P178+R178+T178+V178+X178+Z178+AB178+AD178+AF178+AH178</f>
        <v>0</v>
      </c>
      <c r="AJ178" s="28">
        <f>+H178+N178+Z178+AF178</f>
        <v>0</v>
      </c>
      <c r="AK178" s="28">
        <f>+D178+P178+V178+AB178</f>
        <v>0</v>
      </c>
      <c r="AL178" s="28">
        <f>+J178+T178+X178</f>
        <v>0</v>
      </c>
      <c r="AM178" s="28">
        <f>+F178+AD178+AH178</f>
        <v>0</v>
      </c>
      <c r="AN178" s="30">
        <f>+L178+R178</f>
        <v>0</v>
      </c>
    </row>
    <row r="179" spans="1:40" ht="15">
      <c r="A179" s="22" t="s">
        <v>125</v>
      </c>
      <c r="B179" s="13" t="s">
        <v>126</v>
      </c>
      <c r="C179" s="16">
        <v>64</v>
      </c>
      <c r="AI179" s="18">
        <f>+D179+F179+H179+J179+L179+N179+P179+R179+T179+V179+X179+Z179+AB179+AD179+AF179+AH179</f>
        <v>0</v>
      </c>
      <c r="AJ179" s="28">
        <f>+H179+N179+Z179+AF179</f>
        <v>0</v>
      </c>
      <c r="AK179" s="28">
        <f>+D179+P179+V179+AB179</f>
        <v>0</v>
      </c>
      <c r="AL179" s="28">
        <f>+J179+T179+X179</f>
        <v>0</v>
      </c>
      <c r="AM179" s="28">
        <f>+F179+AD179+AH179</f>
        <v>0</v>
      </c>
      <c r="AN179" s="30">
        <f>+L179+R179</f>
        <v>0</v>
      </c>
    </row>
    <row r="180" spans="1:40" ht="15">
      <c r="A180" s="21" t="s">
        <v>127</v>
      </c>
      <c r="B180" s="21" t="s">
        <v>68</v>
      </c>
      <c r="E180" s="16">
        <v>49</v>
      </c>
      <c r="AC180" s="18">
        <v>16</v>
      </c>
      <c r="AD180" s="17">
        <v>15</v>
      </c>
      <c r="AG180" s="18">
        <v>15</v>
      </c>
      <c r="AH180" s="17">
        <v>16</v>
      </c>
      <c r="AI180" s="18">
        <f>+D180+F180+H180+J180+L180+N180+P180+R180+T180+V180+X180+Z180+AB180+AD180+AF180+AH180</f>
        <v>31</v>
      </c>
      <c r="AJ180" s="28">
        <f>+H180+N180+Z180+AF180</f>
        <v>0</v>
      </c>
      <c r="AK180" s="28">
        <f>+D180+P180+V180+AB180</f>
        <v>0</v>
      </c>
      <c r="AL180" s="28">
        <f>+J180+T180+X180</f>
        <v>0</v>
      </c>
      <c r="AM180" s="28">
        <f>+F180+AD180+AH180</f>
        <v>31</v>
      </c>
      <c r="AN180" s="30">
        <f>+L180+R180</f>
        <v>0</v>
      </c>
    </row>
    <row r="181" spans="1:40" ht="15">
      <c r="A181" s="13" t="s">
        <v>128</v>
      </c>
      <c r="B181" s="13" t="s">
        <v>12</v>
      </c>
      <c r="C181" s="16">
        <v>47</v>
      </c>
      <c r="G181" s="23">
        <v>57</v>
      </c>
      <c r="I181" s="18">
        <v>28</v>
      </c>
      <c r="J181" s="17">
        <v>3</v>
      </c>
      <c r="O181" s="16" t="s">
        <v>15</v>
      </c>
      <c r="Q181" s="18">
        <v>29</v>
      </c>
      <c r="R181" s="17">
        <v>2</v>
      </c>
      <c r="S181" s="16" t="s">
        <v>226</v>
      </c>
      <c r="U181" s="16"/>
      <c r="W181" s="16"/>
      <c r="Y181" s="16"/>
      <c r="AA181" s="16"/>
      <c r="AC181" s="16"/>
      <c r="AE181" s="16"/>
      <c r="AG181" s="16"/>
      <c r="AI181" s="18">
        <f>+D181+F181+H181+J181+L181+N181+P181+R181+T181+V181+X181+Z181+AB181+AD181+AF181+AH181</f>
        <v>5</v>
      </c>
      <c r="AJ181" s="28">
        <f>+H181+N181+Z181+AF181</f>
        <v>0</v>
      </c>
      <c r="AK181" s="28">
        <f>+D181+P181+V181+AB181</f>
        <v>0</v>
      </c>
      <c r="AL181" s="28">
        <f>+J181+T181+X181</f>
        <v>3</v>
      </c>
      <c r="AM181" s="28">
        <f>+F181+AD181+AH181</f>
        <v>0</v>
      </c>
      <c r="AN181" s="30">
        <f>+L181+R181</f>
        <v>2</v>
      </c>
    </row>
    <row r="182" spans="1:40" ht="15">
      <c r="A182" s="13" t="s">
        <v>129</v>
      </c>
      <c r="B182" s="13" t="s">
        <v>12</v>
      </c>
      <c r="C182" s="16" t="s">
        <v>15</v>
      </c>
      <c r="G182" s="23">
        <v>40</v>
      </c>
      <c r="I182" s="23">
        <v>41</v>
      </c>
      <c r="K182" s="23"/>
      <c r="M182" s="18">
        <v>10</v>
      </c>
      <c r="N182" s="17">
        <v>26</v>
      </c>
      <c r="Q182" s="18" t="s">
        <v>255</v>
      </c>
      <c r="S182" s="18">
        <v>6</v>
      </c>
      <c r="T182" s="17">
        <v>40</v>
      </c>
      <c r="W182" s="18">
        <v>4</v>
      </c>
      <c r="X182" s="17">
        <v>50</v>
      </c>
      <c r="Y182" s="18">
        <v>2</v>
      </c>
      <c r="Z182" s="17">
        <v>80</v>
      </c>
      <c r="AE182" s="18" t="s">
        <v>302</v>
      </c>
      <c r="AI182" s="18">
        <f>+D182+F182+H182+J182+L182+N182+P182+R182+T182+V182+X182+Z182+AB182+AD182+AF182+AH182</f>
        <v>196</v>
      </c>
      <c r="AJ182" s="28">
        <f>+H182+N182+Z182+AF182</f>
        <v>106</v>
      </c>
      <c r="AK182" s="28">
        <f>+D182+P182+V182+AB182</f>
        <v>0</v>
      </c>
      <c r="AL182" s="28">
        <f>+J182+T182+X182</f>
        <v>90</v>
      </c>
      <c r="AM182" s="28">
        <f>+F182+AD182+AH182</f>
        <v>0</v>
      </c>
      <c r="AN182" s="30">
        <f>+L182+R182</f>
        <v>0</v>
      </c>
    </row>
    <row r="183" spans="1:40" ht="15">
      <c r="A183" s="13" t="s">
        <v>130</v>
      </c>
      <c r="B183" s="13" t="s">
        <v>25</v>
      </c>
      <c r="C183" s="18">
        <v>21</v>
      </c>
      <c r="D183" s="17">
        <v>10</v>
      </c>
      <c r="O183" s="18">
        <v>16</v>
      </c>
      <c r="P183" s="17">
        <v>15</v>
      </c>
      <c r="U183" s="18">
        <v>11</v>
      </c>
      <c r="V183" s="17">
        <v>24</v>
      </c>
      <c r="AA183" s="18">
        <v>13</v>
      </c>
      <c r="AB183" s="17">
        <v>20</v>
      </c>
      <c r="AI183" s="18">
        <f>+D183+F183+H183+J183+L183+N183+P183+R183+T183+V183+X183+Z183+AB183+AD183+AF183+AH183</f>
        <v>69</v>
      </c>
      <c r="AJ183" s="28">
        <f>+H183+N183+Z183+AF183</f>
        <v>0</v>
      </c>
      <c r="AK183" s="28">
        <f>+D183+P183+V183+AB183</f>
        <v>69</v>
      </c>
      <c r="AL183" s="28">
        <f>+J183+T183+X183</f>
        <v>0</v>
      </c>
      <c r="AM183" s="28">
        <f>+F183+AD183+AH183</f>
        <v>0</v>
      </c>
      <c r="AN183" s="30">
        <f>+L183+R183</f>
        <v>0</v>
      </c>
    </row>
    <row r="184" spans="1:40" ht="15">
      <c r="A184" s="21" t="s">
        <v>131</v>
      </c>
      <c r="B184" s="21" t="s">
        <v>12</v>
      </c>
      <c r="E184" s="18">
        <v>20</v>
      </c>
      <c r="F184" s="17">
        <v>11</v>
      </c>
      <c r="AG184" s="16" t="s">
        <v>15</v>
      </c>
      <c r="AI184" s="18">
        <f>+D184+F184+H184+J184+L184+N184+P184+R184+T184+V184+X184+Z184+AB184+AD184+AF184+AH184</f>
        <v>11</v>
      </c>
      <c r="AJ184" s="28">
        <f>+H184+N184+Z184+AF184</f>
        <v>0</v>
      </c>
      <c r="AK184" s="28">
        <f>+D184+P184+V184+AB184</f>
        <v>0</v>
      </c>
      <c r="AL184" s="28">
        <f>+J184+T184+X184</f>
        <v>0</v>
      </c>
      <c r="AM184" s="28">
        <f>+F184+AD184+AH184</f>
        <v>11</v>
      </c>
      <c r="AN184" s="30">
        <f>+L184+R184</f>
        <v>0</v>
      </c>
    </row>
    <row r="185" spans="1:40" ht="15">
      <c r="A185" s="13" t="s">
        <v>132</v>
      </c>
      <c r="B185" s="13" t="s">
        <v>12</v>
      </c>
      <c r="C185" s="18">
        <v>25</v>
      </c>
      <c r="D185" s="17">
        <v>6</v>
      </c>
      <c r="O185" s="18">
        <v>10</v>
      </c>
      <c r="P185" s="17">
        <v>26</v>
      </c>
      <c r="Q185" s="18">
        <v>11</v>
      </c>
      <c r="R185" s="17">
        <v>24</v>
      </c>
      <c r="U185" s="18">
        <v>7</v>
      </c>
      <c r="V185" s="17">
        <v>36</v>
      </c>
      <c r="AA185" s="16" t="s">
        <v>15</v>
      </c>
      <c r="AC185" s="16" t="s">
        <v>15</v>
      </c>
      <c r="AE185" s="16"/>
      <c r="AG185" s="16"/>
      <c r="AI185" s="18">
        <f>+D185+F185+H185+J185+L185+N185+P185+R185+T185+V185+X185+Z185+AB185+AD185+AF185+AH185</f>
        <v>92</v>
      </c>
      <c r="AJ185" s="28">
        <f>+H185+N185+Z185+AF185</f>
        <v>0</v>
      </c>
      <c r="AK185" s="28">
        <f>+D185+P185+V185+AB185</f>
        <v>68</v>
      </c>
      <c r="AL185" s="28">
        <f>+J185+T185+X185</f>
        <v>0</v>
      </c>
      <c r="AM185" s="28">
        <f>+F185+AD185+AH185</f>
        <v>0</v>
      </c>
      <c r="AN185" s="30">
        <f>+L185+R185</f>
        <v>24</v>
      </c>
    </row>
    <row r="186" spans="1:40" ht="15">
      <c r="A186" s="21" t="s">
        <v>133</v>
      </c>
      <c r="B186" s="21" t="s">
        <v>21</v>
      </c>
      <c r="E186" s="16">
        <v>42</v>
      </c>
      <c r="Q186" s="23" t="s">
        <v>93</v>
      </c>
      <c r="S186" s="23"/>
      <c r="U186" s="23"/>
      <c r="W186" s="23"/>
      <c r="Y186" s="23"/>
      <c r="AA186" s="23"/>
      <c r="AC186" s="16" t="s">
        <v>15</v>
      </c>
      <c r="AE186" s="16"/>
      <c r="AG186" s="23">
        <v>46</v>
      </c>
      <c r="AI186" s="18">
        <f>+D186+F186+H186+J186+L186+N186+P186+R186+T186+V186+X186+Z186+AB186+AD186+AF186+AH186</f>
        <v>0</v>
      </c>
      <c r="AJ186" s="28">
        <f>+H186+N186+Z186+AF186</f>
        <v>0</v>
      </c>
      <c r="AK186" s="28">
        <f>+D186+P186+V186+AB186</f>
        <v>0</v>
      </c>
      <c r="AL186" s="28">
        <f>+J186+T186+X186</f>
        <v>0</v>
      </c>
      <c r="AM186" s="28">
        <f>+F186+AD186+AH186</f>
        <v>0</v>
      </c>
      <c r="AN186" s="30">
        <f>+L186+R186</f>
        <v>0</v>
      </c>
    </row>
    <row r="187" spans="1:40" ht="15">
      <c r="A187" s="22" t="s">
        <v>496</v>
      </c>
      <c r="B187" s="13" t="s">
        <v>12</v>
      </c>
      <c r="U187" s="23" t="s">
        <v>15</v>
      </c>
      <c r="W187" s="23"/>
      <c r="Y187" s="23"/>
      <c r="AA187" s="18" t="s">
        <v>93</v>
      </c>
      <c r="AI187" s="18">
        <f>+D187+F187+H187+J187+L187+N187+P187+R187+T187+V187+X187+Z187+AB187+AD187+AF187+AH187</f>
        <v>0</v>
      </c>
      <c r="AJ187" s="28">
        <f>+H187+N187+Z187+AF187</f>
        <v>0</v>
      </c>
      <c r="AK187" s="28">
        <f>+D187+P187+V187+AB187</f>
        <v>0</v>
      </c>
      <c r="AL187" s="28">
        <f>+J187+T187+X187</f>
        <v>0</v>
      </c>
      <c r="AM187" s="28">
        <f>+F187+AD187+AH187</f>
        <v>0</v>
      </c>
      <c r="AN187" s="30">
        <f>+L187+R187</f>
        <v>0</v>
      </c>
    </row>
    <row r="188" spans="1:40" ht="15">
      <c r="A188" s="13" t="s">
        <v>237</v>
      </c>
      <c r="B188" s="13" t="s">
        <v>238</v>
      </c>
      <c r="O188" s="16" t="s">
        <v>15</v>
      </c>
      <c r="Q188" s="23">
        <v>32</v>
      </c>
      <c r="S188" s="23"/>
      <c r="U188" s="23">
        <v>32</v>
      </c>
      <c r="W188" s="23"/>
      <c r="Y188" s="23"/>
      <c r="AA188" s="23">
        <v>38</v>
      </c>
      <c r="AC188" s="16" t="s">
        <v>15</v>
      </c>
      <c r="AE188" s="16"/>
      <c r="AG188" s="23">
        <v>42</v>
      </c>
      <c r="AI188" s="18">
        <f>+D188+F188+H188+J188+L188+N188+P188+R188+T188+V188+X188+Z188+AB188+AD188+AF188+AH188</f>
        <v>0</v>
      </c>
      <c r="AJ188" s="28">
        <f>+H188+N188+Z188+AF188</f>
        <v>0</v>
      </c>
      <c r="AK188" s="28">
        <f>+D188+P188+V188+AB188</f>
        <v>0</v>
      </c>
      <c r="AL188" s="28">
        <f>+J188+T188+X188</f>
        <v>0</v>
      </c>
      <c r="AM188" s="28">
        <f>+F188+AD188+AH188</f>
        <v>0</v>
      </c>
      <c r="AN188" s="30">
        <f>+L188+R188</f>
        <v>0</v>
      </c>
    </row>
    <row r="189" spans="1:40" ht="15">
      <c r="A189" s="13" t="s">
        <v>134</v>
      </c>
      <c r="B189" s="13" t="s">
        <v>25</v>
      </c>
      <c r="C189" s="18">
        <v>8</v>
      </c>
      <c r="D189" s="17">
        <v>32</v>
      </c>
      <c r="O189" s="18">
        <v>9</v>
      </c>
      <c r="P189" s="17">
        <v>29</v>
      </c>
      <c r="U189" s="23" t="s">
        <v>15</v>
      </c>
      <c r="W189" s="23"/>
      <c r="Y189" s="23"/>
      <c r="AA189" s="18">
        <v>2</v>
      </c>
      <c r="AB189" s="17">
        <v>80</v>
      </c>
      <c r="AI189" s="18">
        <f>+D189+F189+H189+J189+L189+N189+P189+R189+T189+V189+X189+Z189+AB189+AD189+AF189+AH189</f>
        <v>141</v>
      </c>
      <c r="AJ189" s="28">
        <f>+H189+N189+Z189+AF189</f>
        <v>0</v>
      </c>
      <c r="AK189" s="28">
        <f>+D189+P189+V189+AB189</f>
        <v>141</v>
      </c>
      <c r="AL189" s="28">
        <f>+J189+T189+X189</f>
        <v>0</v>
      </c>
      <c r="AM189" s="28">
        <f>+F189+AD189+AH189</f>
        <v>0</v>
      </c>
      <c r="AN189" s="30">
        <f>+L189+R189</f>
        <v>0</v>
      </c>
    </row>
    <row r="190" spans="1:40" ht="15">
      <c r="A190" s="21" t="s">
        <v>135</v>
      </c>
      <c r="B190" s="21" t="s">
        <v>40</v>
      </c>
      <c r="E190" s="16">
        <v>57</v>
      </c>
      <c r="AC190" s="23">
        <v>34</v>
      </c>
      <c r="AE190" s="23"/>
      <c r="AG190" s="18">
        <v>23</v>
      </c>
      <c r="AH190" s="17">
        <v>8</v>
      </c>
      <c r="AI190" s="18">
        <f>+D190+F190+H190+J190+L190+N190+P190+R190+T190+V190+X190+Z190+AB190+AD190+AF190+AH190</f>
        <v>8</v>
      </c>
      <c r="AJ190" s="28">
        <f>+H190+N190+Z190+AF190</f>
        <v>0</v>
      </c>
      <c r="AK190" s="28">
        <f>+D190+P190+V190+AB190</f>
        <v>0</v>
      </c>
      <c r="AL190" s="28">
        <f>+J190+T190+X190</f>
        <v>0</v>
      </c>
      <c r="AM190" s="28">
        <f>+F190+AD190+AH190</f>
        <v>8</v>
      </c>
      <c r="AN190" s="30">
        <f>+L190+R190</f>
        <v>0</v>
      </c>
    </row>
    <row r="191" spans="1:40" ht="15">
      <c r="A191" s="13" t="s">
        <v>136</v>
      </c>
      <c r="B191" s="13" t="s">
        <v>21</v>
      </c>
      <c r="C191" s="16">
        <v>34</v>
      </c>
      <c r="E191" s="16">
        <v>33</v>
      </c>
      <c r="O191" s="23">
        <v>40</v>
      </c>
      <c r="Q191" s="23"/>
      <c r="S191" s="23"/>
      <c r="U191" s="23" t="s">
        <v>15</v>
      </c>
      <c r="W191" s="23"/>
      <c r="Y191" s="23"/>
      <c r="AA191" s="23">
        <v>37</v>
      </c>
      <c r="AC191" s="18">
        <v>12</v>
      </c>
      <c r="AD191" s="17">
        <v>22</v>
      </c>
      <c r="AG191" s="18">
        <v>22</v>
      </c>
      <c r="AH191" s="17">
        <v>9</v>
      </c>
      <c r="AI191" s="18">
        <f>+D191+F191+H191+J191+L191+N191+P191+R191+T191+V191+X191+Z191+AB191+AD191+AF191+AH191</f>
        <v>31</v>
      </c>
      <c r="AJ191" s="28">
        <f>+H191+N191+Z191+AF191</f>
        <v>0</v>
      </c>
      <c r="AK191" s="28">
        <f>+D191+P191+V191+AB191</f>
        <v>0</v>
      </c>
      <c r="AL191" s="28">
        <f>+J191+T191+X191</f>
        <v>0</v>
      </c>
      <c r="AM191" s="28">
        <f>+F191+AD191+AH191</f>
        <v>31</v>
      </c>
      <c r="AN191" s="30">
        <f>+L191+R191</f>
        <v>0</v>
      </c>
    </row>
    <row r="192" spans="1:40" ht="15">
      <c r="A192" s="22" t="s">
        <v>519</v>
      </c>
      <c r="B192" s="13" t="s">
        <v>19</v>
      </c>
      <c r="AA192" s="16" t="s">
        <v>15</v>
      </c>
      <c r="AC192" s="16"/>
      <c r="AE192" s="16"/>
      <c r="AG192" s="16"/>
      <c r="AI192" s="18">
        <f>+D192+F192+H192+J192+L192+N192+P192+R192+T192+V192+X192+Z192+AB192+AD192+AF192+AH192</f>
        <v>0</v>
      </c>
      <c r="AJ192" s="28">
        <f>+H192+N192+Z192+AF192</f>
        <v>0</v>
      </c>
      <c r="AK192" s="28">
        <f>+D192+P192+V192+AB192</f>
        <v>0</v>
      </c>
      <c r="AL192" s="28">
        <f>+J192+T192+X192</f>
        <v>0</v>
      </c>
      <c r="AM192" s="28">
        <f>+F192+AD192+AH192</f>
        <v>0</v>
      </c>
      <c r="AN192" s="30">
        <f>+L192+R192</f>
        <v>0</v>
      </c>
    </row>
    <row r="193" spans="1:40" ht="15">
      <c r="A193" s="13" t="s">
        <v>221</v>
      </c>
      <c r="B193" s="13" t="s">
        <v>40</v>
      </c>
      <c r="G193" s="23">
        <v>42</v>
      </c>
      <c r="I193" s="23" t="s">
        <v>226</v>
      </c>
      <c r="K193" s="18" t="s">
        <v>93</v>
      </c>
      <c r="M193" s="23">
        <v>44</v>
      </c>
      <c r="O193" s="23">
        <v>46</v>
      </c>
      <c r="Q193" s="18">
        <v>25</v>
      </c>
      <c r="R193" s="17">
        <v>6</v>
      </c>
      <c r="S193" s="18">
        <v>20</v>
      </c>
      <c r="T193" s="17">
        <v>11</v>
      </c>
      <c r="W193" s="23">
        <v>33</v>
      </c>
      <c r="Y193" s="18">
        <v>13</v>
      </c>
      <c r="Z193" s="17">
        <v>20</v>
      </c>
      <c r="AE193" s="18">
        <v>15</v>
      </c>
      <c r="AF193" s="17">
        <v>16</v>
      </c>
      <c r="AI193" s="18">
        <f>+D193+F193+H193+J193+L193+N193+P193+R193+T193+V193+X193+Z193+AB193+AD193+AF193+AH193</f>
        <v>53</v>
      </c>
      <c r="AJ193" s="28">
        <f>+H193+N193+Z193+AF193</f>
        <v>36</v>
      </c>
      <c r="AK193" s="28">
        <f>+D193+P193+V193+AB193</f>
        <v>0</v>
      </c>
      <c r="AL193" s="28">
        <f>+J193+T193+X193</f>
        <v>11</v>
      </c>
      <c r="AM193" s="28">
        <f>+F193+AD193+AH193</f>
        <v>0</v>
      </c>
      <c r="AN193" s="30">
        <f>+L193+R193</f>
        <v>6</v>
      </c>
    </row>
    <row r="194" spans="1:40" ht="15">
      <c r="A194" s="22" t="s">
        <v>584</v>
      </c>
      <c r="B194" s="13" t="s">
        <v>7</v>
      </c>
      <c r="AG194" s="16" t="s">
        <v>15</v>
      </c>
      <c r="AI194" s="18">
        <f>+D194+F194+H194+J194+L194+N194+P194+R194+T194+V194+X194+Z194+AB194+AD194+AF194+AH194</f>
        <v>0</v>
      </c>
      <c r="AJ194" s="28">
        <f>+H194+N194+Z194+AF194</f>
        <v>0</v>
      </c>
      <c r="AK194" s="28">
        <f>+D194+P194+V194+AB194</f>
        <v>0</v>
      </c>
      <c r="AL194" s="28">
        <f>+J194+T194+X194</f>
        <v>0</v>
      </c>
      <c r="AM194" s="28">
        <f>+F194+AD194+AH194</f>
        <v>0</v>
      </c>
      <c r="AN194" s="30">
        <f>+L194+R194</f>
        <v>0</v>
      </c>
    </row>
    <row r="195" spans="1:40" ht="15">
      <c r="A195" s="13" t="s">
        <v>195</v>
      </c>
      <c r="B195" s="13" t="s">
        <v>25</v>
      </c>
      <c r="G195" s="18">
        <v>20</v>
      </c>
      <c r="H195" s="17">
        <v>11</v>
      </c>
      <c r="I195" s="18">
        <v>30</v>
      </c>
      <c r="J195" s="17">
        <v>1</v>
      </c>
      <c r="K195" s="18" t="s">
        <v>93</v>
      </c>
      <c r="M195" s="18">
        <v>6</v>
      </c>
      <c r="N195" s="17">
        <v>40</v>
      </c>
      <c r="O195" s="16" t="s">
        <v>15</v>
      </c>
      <c r="Q195" s="23">
        <v>38</v>
      </c>
      <c r="S195" s="18">
        <v>4</v>
      </c>
      <c r="T195" s="17">
        <v>50</v>
      </c>
      <c r="W195" s="18">
        <v>3</v>
      </c>
      <c r="X195" s="17">
        <v>60</v>
      </c>
      <c r="Y195" s="23">
        <v>39</v>
      </c>
      <c r="AA195" s="23"/>
      <c r="AC195" s="23"/>
      <c r="AE195" s="16" t="s">
        <v>226</v>
      </c>
      <c r="AG195" s="16"/>
      <c r="AI195" s="18">
        <f>+D195+F195+H195+J195+L195+N195+P195+R195+T195+V195+X195+Z195+AB195+AD195+AF195+AH195</f>
        <v>162</v>
      </c>
      <c r="AJ195" s="28">
        <f>+H195+N195+Z195+AF195</f>
        <v>51</v>
      </c>
      <c r="AK195" s="28">
        <f>+D195+P195+V195+AB195</f>
        <v>0</v>
      </c>
      <c r="AL195" s="28">
        <f>+J195+T195+X195</f>
        <v>111</v>
      </c>
      <c r="AM195" s="28">
        <f>+F195+AD195+AH195</f>
        <v>0</v>
      </c>
      <c r="AN195" s="30">
        <f>+L195+R195</f>
        <v>0</v>
      </c>
    </row>
    <row r="196" spans="1:40" ht="15">
      <c r="A196" s="13" t="s">
        <v>196</v>
      </c>
      <c r="B196" s="13" t="s">
        <v>38</v>
      </c>
      <c r="G196" s="23">
        <v>44</v>
      </c>
      <c r="I196" s="18">
        <v>21</v>
      </c>
      <c r="J196" s="17">
        <v>10</v>
      </c>
      <c r="M196" s="23">
        <v>35</v>
      </c>
      <c r="O196" s="23"/>
      <c r="Q196" s="23"/>
      <c r="S196" s="16" t="s">
        <v>226</v>
      </c>
      <c r="U196" s="16"/>
      <c r="W196" s="16"/>
      <c r="Y196" s="16"/>
      <c r="AA196" s="16"/>
      <c r="AC196" s="16"/>
      <c r="AE196" s="16"/>
      <c r="AG196" s="16"/>
      <c r="AI196" s="18">
        <f>+D196+F196+H196+J196+L196+N196+P196+R196+T196+V196+X196+Z196+AB196+AD196+AF196+AH196</f>
        <v>10</v>
      </c>
      <c r="AJ196" s="28">
        <f>+H196+N196+Z196+AF196</f>
        <v>0</v>
      </c>
      <c r="AK196" s="28">
        <f>+D196+P196+V196+AB196</f>
        <v>0</v>
      </c>
      <c r="AL196" s="28">
        <f>+J196+T196+X196</f>
        <v>10</v>
      </c>
      <c r="AM196" s="28">
        <f>+F196+AD196+AH196</f>
        <v>0</v>
      </c>
      <c r="AN196" s="30">
        <f>+L196+R196</f>
        <v>0</v>
      </c>
    </row>
    <row r="197" spans="1:40" ht="15">
      <c r="A197" s="21" t="s">
        <v>572</v>
      </c>
      <c r="B197" s="13" t="s">
        <v>38</v>
      </c>
      <c r="AG197" s="23">
        <v>43</v>
      </c>
      <c r="AI197" s="18">
        <f>+D197+F197+H197+J197+L197+N197+P197+R197+T197+V197+X197+Z197+AB197+AD197+AF197+AH197</f>
        <v>0</v>
      </c>
      <c r="AJ197" s="28">
        <f>+H197+N197+Z197+AF197</f>
        <v>0</v>
      </c>
      <c r="AK197" s="28">
        <f>+D197+P197+V197+AB197</f>
        <v>0</v>
      </c>
      <c r="AL197" s="28">
        <f>+J197+T197+X197</f>
        <v>0</v>
      </c>
      <c r="AM197" s="28">
        <f>+F197+AD197+AH197</f>
        <v>0</v>
      </c>
      <c r="AN197" s="30">
        <f>+L197+R197</f>
        <v>0</v>
      </c>
    </row>
    <row r="198" spans="1:40" ht="15">
      <c r="A198" s="13" t="s">
        <v>169</v>
      </c>
      <c r="B198" s="13" t="s">
        <v>12</v>
      </c>
      <c r="G198" s="23">
        <v>48</v>
      </c>
      <c r="I198" s="18">
        <v>18</v>
      </c>
      <c r="J198" s="17">
        <v>13</v>
      </c>
      <c r="M198" s="18">
        <v>30</v>
      </c>
      <c r="N198" s="17">
        <v>1</v>
      </c>
      <c r="Q198" s="23" t="s">
        <v>15</v>
      </c>
      <c r="S198" s="16" t="s">
        <v>226</v>
      </c>
      <c r="U198" s="16"/>
      <c r="W198" s="16"/>
      <c r="Y198" s="23">
        <v>54</v>
      </c>
      <c r="AA198" s="23"/>
      <c r="AC198" s="23"/>
      <c r="AE198" s="18">
        <v>27</v>
      </c>
      <c r="AF198" s="17">
        <v>4</v>
      </c>
      <c r="AI198" s="18">
        <f>+D198+F198+H198+J198+L198+N198+P198+R198+T198+V198+X198+Z198+AB198+AD198+AF198+AH198</f>
        <v>18</v>
      </c>
      <c r="AJ198" s="28">
        <f>+H198+N198+Z198+AF198</f>
        <v>5</v>
      </c>
      <c r="AK198" s="28">
        <f>+D198+P198+V198+AB198</f>
        <v>0</v>
      </c>
      <c r="AL198" s="28">
        <f>+J198+T198+X198</f>
        <v>13</v>
      </c>
      <c r="AM198" s="28">
        <f>+F198+AD198+AH198</f>
        <v>0</v>
      </c>
      <c r="AN198" s="30">
        <f>+L198+R198</f>
        <v>0</v>
      </c>
    </row>
    <row r="199" spans="1:40" ht="15">
      <c r="A199" s="13" t="s">
        <v>203</v>
      </c>
      <c r="B199" s="13" t="s">
        <v>38</v>
      </c>
      <c r="G199" s="23">
        <v>37</v>
      </c>
      <c r="I199" s="18">
        <v>22</v>
      </c>
      <c r="J199" s="17">
        <v>9</v>
      </c>
      <c r="M199" s="23">
        <v>40</v>
      </c>
      <c r="O199" s="23"/>
      <c r="Q199" s="23" t="s">
        <v>15</v>
      </c>
      <c r="S199" s="16" t="s">
        <v>226</v>
      </c>
      <c r="U199" s="16"/>
      <c r="W199" s="18">
        <v>29</v>
      </c>
      <c r="X199" s="17">
        <v>2</v>
      </c>
      <c r="Y199" s="23">
        <v>48</v>
      </c>
      <c r="AA199" s="23"/>
      <c r="AC199" s="23"/>
      <c r="AE199" s="23">
        <v>33</v>
      </c>
      <c r="AG199" s="23"/>
      <c r="AI199" s="18">
        <f>+D199+F199+H199+J199+L199+N199+P199+R199+T199+V199+X199+Z199+AB199+AD199+AF199+AH199</f>
        <v>11</v>
      </c>
      <c r="AJ199" s="28">
        <f>+H199+N199+Z199+AF199</f>
        <v>0</v>
      </c>
      <c r="AK199" s="28">
        <f>+D199+P199+V199+AB199</f>
        <v>0</v>
      </c>
      <c r="AL199" s="28">
        <f>+J199+T199+X199</f>
        <v>11</v>
      </c>
      <c r="AM199" s="28">
        <f>+F199+AD199+AH199</f>
        <v>0</v>
      </c>
      <c r="AN199" s="30">
        <f>+L199+R199</f>
        <v>0</v>
      </c>
    </row>
    <row r="200" spans="1:40" ht="15">
      <c r="A200" s="13" t="s">
        <v>198</v>
      </c>
      <c r="B200" s="13" t="s">
        <v>38</v>
      </c>
      <c r="G200" s="23">
        <v>63</v>
      </c>
      <c r="I200" s="23" t="s">
        <v>226</v>
      </c>
      <c r="K200" s="23"/>
      <c r="M200" s="23">
        <v>45</v>
      </c>
      <c r="O200" s="23"/>
      <c r="Q200" s="23"/>
      <c r="S200" s="16" t="s">
        <v>226</v>
      </c>
      <c r="U200" s="16"/>
      <c r="W200" s="23">
        <v>43</v>
      </c>
      <c r="Y200" s="23"/>
      <c r="AA200" s="23"/>
      <c r="AC200" s="23"/>
      <c r="AE200" s="23">
        <v>41</v>
      </c>
      <c r="AG200" s="23"/>
      <c r="AI200" s="18">
        <f>+D200+F200+H200+J200+L200+N200+P200+R200+T200+V200+X200+Z200+AB200+AD200+AF200+AH200</f>
        <v>0</v>
      </c>
      <c r="AJ200" s="28">
        <f>+H200+N200+Z200+AF200</f>
        <v>0</v>
      </c>
      <c r="AK200" s="28">
        <f>+D200+P200+V200+AB200</f>
        <v>0</v>
      </c>
      <c r="AL200" s="28">
        <f>+J200+T200+X200</f>
        <v>0</v>
      </c>
      <c r="AM200" s="28">
        <f>+F200+AD200+AH200</f>
        <v>0</v>
      </c>
      <c r="AN200" s="30">
        <f>+L200+R200</f>
        <v>0</v>
      </c>
    </row>
    <row r="201" spans="1:40" ht="15">
      <c r="A201" s="13" t="s">
        <v>178</v>
      </c>
      <c r="B201" s="13" t="s">
        <v>30</v>
      </c>
      <c r="G201" s="23">
        <v>53</v>
      </c>
      <c r="I201" s="18">
        <v>15</v>
      </c>
      <c r="J201" s="17">
        <v>16</v>
      </c>
      <c r="M201" s="18">
        <v>14</v>
      </c>
      <c r="N201" s="17">
        <v>18</v>
      </c>
      <c r="S201" s="16" t="s">
        <v>226</v>
      </c>
      <c r="U201" s="16"/>
      <c r="W201" s="18">
        <v>21</v>
      </c>
      <c r="X201" s="17">
        <v>10</v>
      </c>
      <c r="Y201" s="18">
        <v>12</v>
      </c>
      <c r="Z201" s="17">
        <v>22</v>
      </c>
      <c r="AE201" s="18">
        <v>28</v>
      </c>
      <c r="AF201" s="17">
        <v>3</v>
      </c>
      <c r="AI201" s="18">
        <f>+D201+F201+H201+J201+L201+N201+P201+R201+T201+V201+X201+Z201+AB201+AD201+AF201+AH201</f>
        <v>69</v>
      </c>
      <c r="AJ201" s="28">
        <f>+H201+N201+Z201+AF201</f>
        <v>43</v>
      </c>
      <c r="AK201" s="28">
        <f>+D201+P201+V201+AB201</f>
        <v>0</v>
      </c>
      <c r="AL201" s="28">
        <f>+J201+T201+X201</f>
        <v>26</v>
      </c>
      <c r="AM201" s="28">
        <f>+F201+AD201+AH201</f>
        <v>0</v>
      </c>
      <c r="AN201" s="30">
        <f>+L201+R201</f>
        <v>0</v>
      </c>
    </row>
    <row r="202" spans="1:40" ht="15">
      <c r="A202" s="13" t="s">
        <v>219</v>
      </c>
      <c r="B202" s="13" t="s">
        <v>58</v>
      </c>
      <c r="C202" s="18" t="s">
        <v>93</v>
      </c>
      <c r="G202" s="23">
        <v>33</v>
      </c>
      <c r="I202" s="18">
        <v>14</v>
      </c>
      <c r="J202" s="17">
        <v>18</v>
      </c>
      <c r="K202" s="18">
        <v>6</v>
      </c>
      <c r="L202" s="17">
        <v>40</v>
      </c>
      <c r="M202" s="18">
        <v>3</v>
      </c>
      <c r="N202" s="17">
        <v>60</v>
      </c>
      <c r="O202" s="18">
        <v>3</v>
      </c>
      <c r="P202" s="17">
        <v>60</v>
      </c>
      <c r="Q202" s="18">
        <v>9</v>
      </c>
      <c r="R202" s="17">
        <v>29</v>
      </c>
      <c r="S202" s="18">
        <v>7</v>
      </c>
      <c r="T202" s="17">
        <v>36</v>
      </c>
      <c r="U202" s="18">
        <v>5</v>
      </c>
      <c r="V202" s="17">
        <v>45</v>
      </c>
      <c r="W202" s="18">
        <v>1</v>
      </c>
      <c r="X202" s="17">
        <v>100</v>
      </c>
      <c r="Y202" s="18">
        <v>17</v>
      </c>
      <c r="Z202" s="17">
        <v>14</v>
      </c>
      <c r="AA202" s="18">
        <v>8</v>
      </c>
      <c r="AB202" s="17">
        <v>32</v>
      </c>
      <c r="AC202" s="18">
        <v>22</v>
      </c>
      <c r="AD202" s="17">
        <v>9</v>
      </c>
      <c r="AE202" s="18">
        <v>20</v>
      </c>
      <c r="AF202" s="17">
        <v>11</v>
      </c>
      <c r="AI202" s="18">
        <f>+D202+F202+H202+J202+L202+N202+P202+R202+T202+V202+X202+Z202+AB202+AD202+AF202+AH202</f>
        <v>454</v>
      </c>
      <c r="AJ202" s="28">
        <f>+H202+N202+Z202+AF202</f>
        <v>85</v>
      </c>
      <c r="AK202" s="28">
        <f>+D202+P202+V202+AB202</f>
        <v>137</v>
      </c>
      <c r="AL202" s="28">
        <f>+J202+T202+X202</f>
        <v>154</v>
      </c>
      <c r="AM202" s="28">
        <f>+F202+AD202+AH202</f>
        <v>9</v>
      </c>
      <c r="AN202" s="30">
        <f>+L202+R202</f>
        <v>69</v>
      </c>
    </row>
    <row r="203" spans="1:40" ht="15">
      <c r="A203" s="13" t="s">
        <v>258</v>
      </c>
      <c r="B203" s="13" t="s">
        <v>62</v>
      </c>
      <c r="K203" s="18" t="s">
        <v>93</v>
      </c>
      <c r="W203" s="23">
        <v>52</v>
      </c>
      <c r="Y203" s="23">
        <v>59</v>
      </c>
      <c r="AA203" s="23"/>
      <c r="AC203" s="23"/>
      <c r="AE203" s="23"/>
      <c r="AG203" s="23"/>
      <c r="AI203" s="18">
        <f>+D203+F203+H203+J203+L203+N203+P203+R203+T203+V203+X203+Z203+AB203+AD203+AF203+AH203</f>
        <v>0</v>
      </c>
      <c r="AJ203" s="28">
        <f>+H203+N203+Z203+AF203</f>
        <v>0</v>
      </c>
      <c r="AK203" s="28">
        <f>+D203+P203+V203+AB203</f>
        <v>0</v>
      </c>
      <c r="AL203" s="28">
        <f>+J203+T203+X203</f>
        <v>0</v>
      </c>
      <c r="AM203" s="28">
        <f>+F203+AD203+AH203</f>
        <v>0</v>
      </c>
      <c r="AN203" s="30">
        <f>+L203+R203</f>
        <v>0</v>
      </c>
    </row>
    <row r="204" spans="1:40" ht="15">
      <c r="A204" s="13" t="s">
        <v>210</v>
      </c>
      <c r="B204" s="13" t="s">
        <v>34</v>
      </c>
      <c r="G204" s="23">
        <v>68</v>
      </c>
      <c r="I204" s="23"/>
      <c r="K204" s="23"/>
      <c r="M204" s="23"/>
      <c r="O204" s="23"/>
      <c r="Q204" s="23"/>
      <c r="S204" s="23"/>
      <c r="U204" s="23"/>
      <c r="W204" s="23"/>
      <c r="Y204" s="23"/>
      <c r="AA204" s="16" t="s">
        <v>15</v>
      </c>
      <c r="AC204" s="16"/>
      <c r="AE204" s="16"/>
      <c r="AG204" s="16"/>
      <c r="AI204" s="18">
        <f>+D204+F204+H204+J204+L204+N204+P204+R204+T204+V204+X204+Z204+AB204+AD204+AF204+AH204</f>
        <v>0</v>
      </c>
      <c r="AJ204" s="28">
        <f>+H204+N204+Z204+AF204</f>
        <v>0</v>
      </c>
      <c r="AK204" s="28">
        <f>+D204+P204+V204+AB204</f>
        <v>0</v>
      </c>
      <c r="AL204" s="28">
        <f>+J204+T204+X204</f>
        <v>0</v>
      </c>
      <c r="AM204" s="28">
        <f>+F204+AD204+AH204</f>
        <v>0</v>
      </c>
      <c r="AN204" s="30">
        <f>+L204+R204</f>
        <v>0</v>
      </c>
    </row>
    <row r="205" spans="1:40" ht="15">
      <c r="A205" s="21" t="s">
        <v>137</v>
      </c>
      <c r="B205" s="21" t="s">
        <v>25</v>
      </c>
      <c r="E205" s="18">
        <v>21</v>
      </c>
      <c r="F205" s="17">
        <v>10</v>
      </c>
      <c r="AC205" s="18">
        <v>11</v>
      </c>
      <c r="AD205" s="17">
        <v>24</v>
      </c>
      <c r="AG205" s="16" t="s">
        <v>17</v>
      </c>
      <c r="AI205" s="18">
        <f>+D205+F205+H205+J205+L205+N205+P205+R205+T205+V205+X205+Z205+AB205+AD205+AF205+AH205</f>
        <v>34</v>
      </c>
      <c r="AJ205" s="28">
        <f>+H205+N205+Z205+AF205</f>
        <v>0</v>
      </c>
      <c r="AK205" s="28">
        <f>+D205+P205+V205+AB205</f>
        <v>0</v>
      </c>
      <c r="AL205" s="28">
        <f>+J205+T205+X205</f>
        <v>0</v>
      </c>
      <c r="AM205" s="28">
        <f>+F205+AD205+AH205</f>
        <v>34</v>
      </c>
      <c r="AN205" s="30">
        <f>+L205+R205</f>
        <v>0</v>
      </c>
    </row>
    <row r="206" spans="1:40" ht="15">
      <c r="A206" s="13" t="s">
        <v>185</v>
      </c>
      <c r="B206" s="13" t="s">
        <v>25</v>
      </c>
      <c r="G206" s="23">
        <v>46</v>
      </c>
      <c r="I206" s="23" t="s">
        <v>226</v>
      </c>
      <c r="K206" s="18">
        <v>23</v>
      </c>
      <c r="L206" s="17">
        <v>8</v>
      </c>
      <c r="M206" s="18">
        <v>20</v>
      </c>
      <c r="N206" s="17">
        <v>11</v>
      </c>
      <c r="Q206" s="18">
        <v>20</v>
      </c>
      <c r="R206" s="17">
        <v>11</v>
      </c>
      <c r="S206" s="18">
        <v>26</v>
      </c>
      <c r="T206" s="17">
        <v>5</v>
      </c>
      <c r="W206" s="23">
        <v>44</v>
      </c>
      <c r="Y206" s="23">
        <v>33</v>
      </c>
      <c r="AA206" s="23"/>
      <c r="AC206" s="23"/>
      <c r="AE206" s="18">
        <v>26</v>
      </c>
      <c r="AF206" s="17">
        <v>5</v>
      </c>
      <c r="AI206" s="18">
        <f>+D206+F206+H206+J206+L206+N206+P206+R206+T206+V206+X206+Z206+AB206+AD206+AF206+AH206</f>
        <v>40</v>
      </c>
      <c r="AJ206" s="28">
        <f>+H206+N206+Z206+AF206</f>
        <v>16</v>
      </c>
      <c r="AK206" s="28">
        <f>+D206+P206+V206+AB206</f>
        <v>0</v>
      </c>
      <c r="AL206" s="28">
        <f>+J206+T206+X206</f>
        <v>5</v>
      </c>
      <c r="AM206" s="28">
        <f>+F206+AD206+AH206</f>
        <v>0</v>
      </c>
      <c r="AN206" s="30">
        <f>+L206+R206</f>
        <v>19</v>
      </c>
    </row>
    <row r="207" spans="1:40" ht="15">
      <c r="A207" s="13" t="s">
        <v>138</v>
      </c>
      <c r="B207" s="13" t="s">
        <v>6</v>
      </c>
      <c r="C207" s="16">
        <v>51</v>
      </c>
      <c r="G207" s="18">
        <v>13</v>
      </c>
      <c r="H207" s="17">
        <v>20</v>
      </c>
      <c r="I207" s="18">
        <v>6</v>
      </c>
      <c r="J207" s="17">
        <v>40</v>
      </c>
      <c r="K207" s="18" t="s">
        <v>93</v>
      </c>
      <c r="M207" s="18">
        <v>27</v>
      </c>
      <c r="N207" s="17">
        <v>4</v>
      </c>
      <c r="O207" s="18">
        <v>18</v>
      </c>
      <c r="P207" s="17">
        <v>13</v>
      </c>
      <c r="Q207" s="18">
        <v>15</v>
      </c>
      <c r="R207" s="17">
        <v>16</v>
      </c>
      <c r="S207" s="16" t="s">
        <v>226</v>
      </c>
      <c r="U207" s="23">
        <v>37</v>
      </c>
      <c r="W207" s="18">
        <v>16</v>
      </c>
      <c r="X207" s="17">
        <v>15</v>
      </c>
      <c r="Y207" s="23">
        <v>34</v>
      </c>
      <c r="AA207" s="23">
        <v>43</v>
      </c>
      <c r="AC207" s="23"/>
      <c r="AE207" s="18">
        <v>19</v>
      </c>
      <c r="AF207" s="17">
        <v>12</v>
      </c>
      <c r="AI207" s="18">
        <f>+D207+F207+H207+J207+L207+N207+P207+R207+T207+V207+X207+Z207+AB207+AD207+AF207+AH207</f>
        <v>120</v>
      </c>
      <c r="AJ207" s="28">
        <f>+H207+N207+Z207+AF207</f>
        <v>36</v>
      </c>
      <c r="AK207" s="28">
        <f>+D207+P207+V207+AB207</f>
        <v>13</v>
      </c>
      <c r="AL207" s="28">
        <f>+J207+T207+X207</f>
        <v>55</v>
      </c>
      <c r="AM207" s="28">
        <f>+F207+AD207+AH207</f>
        <v>0</v>
      </c>
      <c r="AN207" s="30">
        <f>+L207+R207</f>
        <v>16</v>
      </c>
    </row>
    <row r="208" spans="1:40" ht="15">
      <c r="A208" s="21" t="s">
        <v>533</v>
      </c>
      <c r="B208" s="19" t="s">
        <v>6</v>
      </c>
      <c r="AC208" s="18">
        <v>15</v>
      </c>
      <c r="AD208" s="17">
        <v>16</v>
      </c>
      <c r="AG208" s="16" t="s">
        <v>15</v>
      </c>
      <c r="AI208" s="18">
        <f>+D208+F208+H208+J208+L208+N208+P208+R208+T208+V208+X208+Z208+AB208+AD208+AF208+AH208</f>
        <v>16</v>
      </c>
      <c r="AJ208" s="28">
        <f>+H208+N208+Z208+AF208</f>
        <v>0</v>
      </c>
      <c r="AK208" s="28">
        <f>+D208+P208+V208+AB208</f>
        <v>0</v>
      </c>
      <c r="AL208" s="28">
        <f>+J208+T208+X208</f>
        <v>0</v>
      </c>
      <c r="AM208" s="28">
        <f>+F208+AD208+AH208</f>
        <v>16</v>
      </c>
      <c r="AN208" s="30">
        <f>+L208+R208</f>
        <v>0</v>
      </c>
    </row>
    <row r="209" spans="1:40" ht="15">
      <c r="A209" s="21" t="s">
        <v>139</v>
      </c>
      <c r="B209" s="21" t="s">
        <v>6</v>
      </c>
      <c r="E209" s="16" t="s">
        <v>15</v>
      </c>
      <c r="AI209" s="18">
        <f>+D209+F209+H209+J209+L209+N209+P209+R209+T209+V209+X209+Z209+AB209+AD209+AF209+AH209</f>
        <v>0</v>
      </c>
      <c r="AJ209" s="28">
        <f>+H209+N209+Z209+AF209</f>
        <v>0</v>
      </c>
      <c r="AK209" s="28">
        <f>+D209+P209+V209+AB209</f>
        <v>0</v>
      </c>
      <c r="AL209" s="28">
        <f>+J209+T209+X209</f>
        <v>0</v>
      </c>
      <c r="AM209" s="28">
        <f>+F209+AD209+AH209</f>
        <v>0</v>
      </c>
      <c r="AN209" s="30">
        <f>+L209+R209</f>
        <v>0</v>
      </c>
    </row>
    <row r="210" spans="1:40" ht="15">
      <c r="A210" s="22" t="s">
        <v>520</v>
      </c>
      <c r="B210" s="13" t="s">
        <v>86</v>
      </c>
      <c r="AA210" s="16" t="s">
        <v>15</v>
      </c>
      <c r="AC210" s="16"/>
      <c r="AE210" s="16"/>
      <c r="AG210" s="16"/>
      <c r="AI210" s="18">
        <f>+D210+F210+H210+J210+L210+N210+P210+R210+T210+V210+X210+Z210+AB210+AD210+AF210+AH210</f>
        <v>0</v>
      </c>
      <c r="AJ210" s="28">
        <f>+H210+N210+Z210+AF210</f>
        <v>0</v>
      </c>
      <c r="AK210" s="28">
        <f>+D210+P210+V210+AB210</f>
        <v>0</v>
      </c>
      <c r="AL210" s="28">
        <f>+J210+T210+X210</f>
        <v>0</v>
      </c>
      <c r="AM210" s="28">
        <f>+F210+AD210+AH210</f>
        <v>0</v>
      </c>
      <c r="AN210" s="30">
        <f>+L210+R210</f>
        <v>0</v>
      </c>
    </row>
    <row r="211" spans="1:40" ht="15">
      <c r="A211" s="13" t="s">
        <v>202</v>
      </c>
      <c r="B211" s="13" t="s">
        <v>30</v>
      </c>
      <c r="G211" s="23">
        <v>50</v>
      </c>
      <c r="I211" s="23">
        <v>42</v>
      </c>
      <c r="K211" s="23"/>
      <c r="M211" s="23">
        <v>41</v>
      </c>
      <c r="O211" s="23"/>
      <c r="Q211" s="23"/>
      <c r="S211" s="16" t="s">
        <v>226</v>
      </c>
      <c r="U211" s="16"/>
      <c r="W211" s="23">
        <v>34</v>
      </c>
      <c r="Y211" s="23">
        <v>49</v>
      </c>
      <c r="AA211" s="23"/>
      <c r="AC211" s="23"/>
      <c r="AE211" s="23"/>
      <c r="AG211" s="23"/>
      <c r="AI211" s="18">
        <f>+D211+F211+H211+J211+L211+N211+P211+R211+T211+V211+X211+Z211+AB211+AD211+AF211+AH211</f>
        <v>0</v>
      </c>
      <c r="AJ211" s="28">
        <f>+H211+N211+Z211+AF211</f>
        <v>0</v>
      </c>
      <c r="AK211" s="28">
        <f>+D211+P211+V211+AB211</f>
        <v>0</v>
      </c>
      <c r="AL211" s="28">
        <f>+J211+T211+X211</f>
        <v>0</v>
      </c>
      <c r="AM211" s="28">
        <f>+F211+AD211+AH211</f>
        <v>0</v>
      </c>
      <c r="AN211" s="30">
        <f>+L211+R211</f>
        <v>0</v>
      </c>
    </row>
    <row r="212" spans="1:40" ht="15">
      <c r="A212" s="13" t="s">
        <v>140</v>
      </c>
      <c r="B212" s="13" t="s">
        <v>10</v>
      </c>
      <c r="C212" s="16">
        <v>57</v>
      </c>
      <c r="E212" s="16">
        <v>32</v>
      </c>
      <c r="Q212" s="23" t="s">
        <v>93</v>
      </c>
      <c r="S212" s="23"/>
      <c r="U212" s="23"/>
      <c r="W212" s="23"/>
      <c r="Y212" s="23"/>
      <c r="AA212" s="23"/>
      <c r="AC212" s="18">
        <v>14</v>
      </c>
      <c r="AD212" s="17">
        <v>18</v>
      </c>
      <c r="AG212" s="18">
        <v>21</v>
      </c>
      <c r="AH212" s="17">
        <v>10</v>
      </c>
      <c r="AI212" s="18">
        <f>+D212+F212+H212+J212+L212+N212+P212+R212+T212+V212+X212+Z212+AB212+AD212+AF212+AH212</f>
        <v>28</v>
      </c>
      <c r="AJ212" s="28">
        <f>+H212+N212+Z212+AF212</f>
        <v>0</v>
      </c>
      <c r="AK212" s="28">
        <f>+D212+P212+V212+AB212</f>
        <v>0</v>
      </c>
      <c r="AL212" s="28">
        <f>+J212+T212+X212</f>
        <v>0</v>
      </c>
      <c r="AM212" s="28">
        <f>+F212+AD212+AH212</f>
        <v>28</v>
      </c>
      <c r="AN212" s="30">
        <f>+L212+R212</f>
        <v>0</v>
      </c>
    </row>
    <row r="213" spans="1:40" ht="15">
      <c r="A213" s="21" t="s">
        <v>540</v>
      </c>
      <c r="B213" s="13" t="s">
        <v>40</v>
      </c>
      <c r="AC213" s="23">
        <v>42</v>
      </c>
      <c r="AE213" s="23"/>
      <c r="AG213" s="18">
        <v>28</v>
      </c>
      <c r="AH213" s="17">
        <v>3</v>
      </c>
      <c r="AI213" s="18">
        <f>+D213+F213+H213+J213+L213+N213+P213+R213+T213+V213+X213+Z213+AB213+AD213+AF213+AH213</f>
        <v>3</v>
      </c>
      <c r="AJ213" s="28">
        <f>+H213+N213+Z213+AF213</f>
        <v>0</v>
      </c>
      <c r="AK213" s="28">
        <f>+D213+P213+V213+AB213</f>
        <v>0</v>
      </c>
      <c r="AL213" s="28">
        <f>+J213+T213+X213</f>
        <v>0</v>
      </c>
      <c r="AM213" s="28">
        <f>+F213+AD213+AH213</f>
        <v>3</v>
      </c>
      <c r="AN213" s="30">
        <f>+L213+R213</f>
        <v>0</v>
      </c>
    </row>
    <row r="214" spans="1:40" ht="15">
      <c r="A214" s="21" t="s">
        <v>141</v>
      </c>
      <c r="B214" s="21" t="s">
        <v>40</v>
      </c>
      <c r="E214" s="18">
        <v>13</v>
      </c>
      <c r="F214" s="17">
        <v>20</v>
      </c>
      <c r="AC214" s="18">
        <v>24</v>
      </c>
      <c r="AD214" s="17">
        <v>7</v>
      </c>
      <c r="AG214" s="18">
        <v>4</v>
      </c>
      <c r="AH214" s="17">
        <v>50</v>
      </c>
      <c r="AI214" s="18">
        <f>+D214+F214+H214+J214+L214+N214+P214+R214+T214+V214+X214+Z214+AB214+AD214+AF214+AH214</f>
        <v>77</v>
      </c>
      <c r="AJ214" s="28">
        <f>+H214+N214+Z214+AF214</f>
        <v>0</v>
      </c>
      <c r="AK214" s="28">
        <f>+D214+P214+V214+AB214</f>
        <v>0</v>
      </c>
      <c r="AL214" s="28">
        <f>+J214+T214+X214</f>
        <v>0</v>
      </c>
      <c r="AM214" s="28">
        <f>+F214+AD214+AH214</f>
        <v>77</v>
      </c>
      <c r="AN214" s="30">
        <f>+L214+R214</f>
        <v>0</v>
      </c>
    </row>
    <row r="215" spans="1:40" ht="15">
      <c r="A215" s="21" t="s">
        <v>241</v>
      </c>
      <c r="B215" s="13" t="s">
        <v>242</v>
      </c>
      <c r="Q215" s="23">
        <v>39</v>
      </c>
      <c r="S215" s="23">
        <v>36</v>
      </c>
      <c r="U215" s="23"/>
      <c r="W215" s="23">
        <v>53</v>
      </c>
      <c r="Y215" s="23">
        <v>60</v>
      </c>
      <c r="AA215" s="23"/>
      <c r="AC215" s="23"/>
      <c r="AE215" s="23">
        <v>47</v>
      </c>
      <c r="AG215" s="23"/>
      <c r="AI215" s="18">
        <f>+D215+F215+H215+J215+L215+N215+P215+R215+T215+V215+X215+Z215+AB215+AD215+AF215+AH215</f>
        <v>0</v>
      </c>
      <c r="AJ215" s="28">
        <f>+H215+N215+Z215+AF215</f>
        <v>0</v>
      </c>
      <c r="AK215" s="28">
        <f>+D215+P215+V215+AB215</f>
        <v>0</v>
      </c>
      <c r="AL215" s="28">
        <f>+J215+T215+X215</f>
        <v>0</v>
      </c>
      <c r="AM215" s="28">
        <f>+F215+AD215+AH215</f>
        <v>0</v>
      </c>
      <c r="AN215" s="30">
        <f>+L215+R215</f>
        <v>0</v>
      </c>
    </row>
    <row r="216" spans="1:40" ht="15">
      <c r="A216" s="21" t="s">
        <v>352</v>
      </c>
      <c r="B216" s="13" t="s">
        <v>25</v>
      </c>
      <c r="S216" s="23">
        <v>35</v>
      </c>
      <c r="U216" s="23"/>
      <c r="W216" s="23">
        <v>48</v>
      </c>
      <c r="Y216" s="23"/>
      <c r="AA216" s="23"/>
      <c r="AC216" s="23"/>
      <c r="AE216" s="23">
        <v>44</v>
      </c>
      <c r="AG216" s="23"/>
      <c r="AI216" s="18">
        <f>+D216+F216+H216+J216+L216+N216+P216+R216+T216+V216+X216+Z216+AB216+AD216+AF216+AH216</f>
        <v>0</v>
      </c>
      <c r="AJ216" s="28">
        <f>+H216+N216+Z216+AF216</f>
        <v>0</v>
      </c>
      <c r="AK216" s="28">
        <f>+D216+P216+V216+AB216</f>
        <v>0</v>
      </c>
      <c r="AL216" s="28">
        <f>+J216+T216+X216</f>
        <v>0</v>
      </c>
      <c r="AM216" s="28">
        <f>+F216+AD216+AH216</f>
        <v>0</v>
      </c>
      <c r="AN216" s="30">
        <f>+L216+R216</f>
        <v>0</v>
      </c>
    </row>
    <row r="217" spans="1:40" ht="15">
      <c r="A217" s="21" t="s">
        <v>235</v>
      </c>
      <c r="B217" s="13" t="s">
        <v>236</v>
      </c>
      <c r="Q217" s="23" t="s">
        <v>93</v>
      </c>
      <c r="S217" s="23">
        <v>33</v>
      </c>
      <c r="U217" s="23"/>
      <c r="W217" s="23"/>
      <c r="Y217" s="23"/>
      <c r="AA217" s="23"/>
      <c r="AC217" s="23"/>
      <c r="AE217" s="23"/>
      <c r="AG217" s="23"/>
      <c r="AI217" s="18">
        <f>+D217+F217+H217+J217+L217+N217+P217+R217+T217+V217+X217+Z217+AB217+AD217+AF217+AH217</f>
        <v>0</v>
      </c>
      <c r="AJ217" s="28">
        <f>+H217+N217+Z217+AF217</f>
        <v>0</v>
      </c>
      <c r="AK217" s="28">
        <f>+D217+P217+V217+AB217</f>
        <v>0</v>
      </c>
      <c r="AL217" s="28">
        <f>+J217+T217+X217</f>
        <v>0</v>
      </c>
      <c r="AM217" s="28">
        <f>+F217+AD217+AH217</f>
        <v>0</v>
      </c>
      <c r="AN217" s="30">
        <f>+L217+R217</f>
        <v>0</v>
      </c>
    </row>
    <row r="218" spans="1:40" ht="15">
      <c r="A218" s="13" t="s">
        <v>142</v>
      </c>
      <c r="B218" s="13" t="s">
        <v>19</v>
      </c>
      <c r="C218" s="18">
        <v>17</v>
      </c>
      <c r="D218" s="17">
        <v>14</v>
      </c>
      <c r="E218" s="16">
        <v>35</v>
      </c>
      <c r="K218" s="18">
        <v>10</v>
      </c>
      <c r="L218" s="17">
        <v>26</v>
      </c>
      <c r="O218" s="18">
        <v>12</v>
      </c>
      <c r="P218" s="17">
        <v>22</v>
      </c>
      <c r="Q218" s="18">
        <v>7</v>
      </c>
      <c r="R218" s="17">
        <v>36</v>
      </c>
      <c r="U218" s="23" t="s">
        <v>15</v>
      </c>
      <c r="W218" s="23"/>
      <c r="Y218" s="23"/>
      <c r="AA218" s="18">
        <v>25</v>
      </c>
      <c r="AB218" s="17">
        <v>6</v>
      </c>
      <c r="AI218" s="18">
        <f>+D218+F218+H218+J218+L218+N218+P218+R218+T218+V218+X218+Z218+AB218+AD218+AF218+AH218</f>
        <v>104</v>
      </c>
      <c r="AJ218" s="28">
        <f>+H218+N218+Z218+AF218</f>
        <v>0</v>
      </c>
      <c r="AK218" s="28">
        <f>+D218+P218+V218+AB218</f>
        <v>42</v>
      </c>
      <c r="AL218" s="28">
        <f>+J218+T218+X218</f>
        <v>0</v>
      </c>
      <c r="AM218" s="28">
        <f>+F218+AD218+AH218</f>
        <v>0</v>
      </c>
      <c r="AN218" s="30">
        <f>+L218+R218</f>
        <v>62</v>
      </c>
    </row>
    <row r="219" spans="1:40" ht="15">
      <c r="A219" s="21" t="s">
        <v>143</v>
      </c>
      <c r="B219" s="21" t="s">
        <v>19</v>
      </c>
      <c r="E219" s="16" t="s">
        <v>15</v>
      </c>
      <c r="AG219" s="16" t="s">
        <v>15</v>
      </c>
      <c r="AI219" s="18">
        <f>+D219+F219+H219+J219+L219+N219+P219+R219+T219+V219+X219+Z219+AB219+AD219+AF219+AH219</f>
        <v>0</v>
      </c>
      <c r="AJ219" s="28">
        <f>+H219+N219+Z219+AF219</f>
        <v>0</v>
      </c>
      <c r="AK219" s="28">
        <f>+D219+P219+V219+AB219</f>
        <v>0</v>
      </c>
      <c r="AL219" s="28">
        <f>+J219+T219+X219</f>
        <v>0</v>
      </c>
      <c r="AM219" s="28">
        <f>+F219+AD219+AH219</f>
        <v>0</v>
      </c>
      <c r="AN219" s="30">
        <f>+L219+R219</f>
        <v>0</v>
      </c>
    </row>
    <row r="220" spans="1:40" ht="15">
      <c r="A220" s="13" t="s">
        <v>259</v>
      </c>
      <c r="B220" s="13" t="s">
        <v>38</v>
      </c>
      <c r="M220" s="23" t="s">
        <v>226</v>
      </c>
      <c r="O220" s="23"/>
      <c r="Q220" s="23"/>
      <c r="S220" s="23"/>
      <c r="U220" s="23"/>
      <c r="W220" s="16" t="s">
        <v>226</v>
      </c>
      <c r="Y220" s="23">
        <v>43</v>
      </c>
      <c r="AA220" s="23"/>
      <c r="AC220" s="23"/>
      <c r="AE220" s="23"/>
      <c r="AG220" s="23"/>
      <c r="AI220" s="18">
        <f>+D220+F220+H220+J220+L220+N220+P220+R220+T220+V220+X220+Z220+AB220+AD220+AF220+AH220</f>
        <v>0</v>
      </c>
      <c r="AJ220" s="28">
        <f>+H220+N220+Z220+AF220</f>
        <v>0</v>
      </c>
      <c r="AK220" s="28">
        <f>+D220+P220+V220+AB220</f>
        <v>0</v>
      </c>
      <c r="AL220" s="28">
        <f>+J220+T220+X220</f>
        <v>0</v>
      </c>
      <c r="AM220" s="28">
        <f>+F220+AD220+AH220</f>
        <v>0</v>
      </c>
      <c r="AN220" s="30">
        <f>+L220+R220</f>
        <v>0</v>
      </c>
    </row>
    <row r="221" spans="1:40" ht="15">
      <c r="A221" s="13" t="s">
        <v>176</v>
      </c>
      <c r="B221" s="13" t="s">
        <v>12</v>
      </c>
      <c r="G221" s="18">
        <v>4</v>
      </c>
      <c r="H221" s="17">
        <v>50</v>
      </c>
      <c r="I221" s="18">
        <v>3</v>
      </c>
      <c r="J221" s="17">
        <v>60</v>
      </c>
      <c r="M221" s="18">
        <v>5</v>
      </c>
      <c r="N221" s="17">
        <v>45</v>
      </c>
      <c r="Q221" s="18">
        <v>18</v>
      </c>
      <c r="R221" s="17">
        <v>13</v>
      </c>
      <c r="S221" s="18">
        <v>1</v>
      </c>
      <c r="T221" s="17">
        <v>100</v>
      </c>
      <c r="W221" s="18">
        <v>13</v>
      </c>
      <c r="X221" s="17">
        <v>20</v>
      </c>
      <c r="Y221" s="18">
        <v>5</v>
      </c>
      <c r="Z221" s="17">
        <v>45</v>
      </c>
      <c r="AE221" s="18">
        <v>3</v>
      </c>
      <c r="AF221" s="17">
        <v>60</v>
      </c>
      <c r="AI221" s="18">
        <f>+D221+F221+H221+J221+L221+N221+P221+R221+T221+V221+X221+Z221+AB221+AD221+AF221+AH221</f>
        <v>393</v>
      </c>
      <c r="AJ221" s="28">
        <f>+H221+N221+Z221+AF221</f>
        <v>200</v>
      </c>
      <c r="AK221" s="28">
        <f>+D221+P221+V221+AB221</f>
        <v>0</v>
      </c>
      <c r="AL221" s="28">
        <f>+J221+T221+X221</f>
        <v>180</v>
      </c>
      <c r="AM221" s="28">
        <f>+F221+AD221+AH221</f>
        <v>0</v>
      </c>
      <c r="AN221" s="30">
        <f>+L221+R221</f>
        <v>13</v>
      </c>
    </row>
    <row r="222" spans="1:40" ht="15">
      <c r="A222" s="13" t="s">
        <v>204</v>
      </c>
      <c r="B222" s="13" t="s">
        <v>30</v>
      </c>
      <c r="G222" s="18">
        <v>12</v>
      </c>
      <c r="H222" s="17">
        <v>22</v>
      </c>
      <c r="I222" s="18">
        <v>12</v>
      </c>
      <c r="J222" s="17">
        <v>22</v>
      </c>
      <c r="K222" s="18">
        <v>19</v>
      </c>
      <c r="L222" s="17">
        <v>12</v>
      </c>
      <c r="M222" s="18">
        <v>11</v>
      </c>
      <c r="N222" s="17">
        <v>24</v>
      </c>
      <c r="O222" s="16" t="s">
        <v>15</v>
      </c>
      <c r="Q222" s="23" t="s">
        <v>15</v>
      </c>
      <c r="S222" s="16" t="s">
        <v>226</v>
      </c>
      <c r="U222" s="16"/>
      <c r="W222" s="18">
        <v>15</v>
      </c>
      <c r="X222" s="17">
        <v>16</v>
      </c>
      <c r="Y222" s="18">
        <v>24</v>
      </c>
      <c r="Z222" s="17">
        <v>7</v>
      </c>
      <c r="AE222" s="23">
        <v>35</v>
      </c>
      <c r="AG222" s="23"/>
      <c r="AI222" s="18">
        <f>+D222+F222+H222+J222+L222+N222+P222+R222+T222+V222+X222+Z222+AB222+AD222+AF222+AH222</f>
        <v>103</v>
      </c>
      <c r="AJ222" s="28">
        <f>+H222+N222+Z222+AF222</f>
        <v>53</v>
      </c>
      <c r="AK222" s="28">
        <f>+D222+P222+V222+AB222</f>
        <v>0</v>
      </c>
      <c r="AL222" s="28">
        <f>+J222+T222+X222</f>
        <v>38</v>
      </c>
      <c r="AM222" s="28">
        <f>+F222+AD222+AH222</f>
        <v>0</v>
      </c>
      <c r="AN222" s="30">
        <f>+L222+R222</f>
        <v>12</v>
      </c>
    </row>
    <row r="223" spans="1:40" ht="15">
      <c r="A223" s="21" t="s">
        <v>144</v>
      </c>
      <c r="B223" s="21" t="s">
        <v>21</v>
      </c>
      <c r="E223" s="18">
        <v>22</v>
      </c>
      <c r="F223" s="17">
        <v>9</v>
      </c>
      <c r="AC223" s="23">
        <v>32</v>
      </c>
      <c r="AE223" s="23"/>
      <c r="AG223" s="23">
        <v>38</v>
      </c>
      <c r="AI223" s="18">
        <f>+D223+F223+H223+J223+L223+N223+P223+R223+T223+V223+X223+Z223+AB223+AD223+AF223+AH223</f>
        <v>9</v>
      </c>
      <c r="AJ223" s="28">
        <f>+H223+N223+Z223+AF223</f>
        <v>0</v>
      </c>
      <c r="AK223" s="28">
        <f>+D223+P223+V223+AB223</f>
        <v>0</v>
      </c>
      <c r="AL223" s="28">
        <f>+J223+T223+X223</f>
        <v>0</v>
      </c>
      <c r="AM223" s="28">
        <f>+F223+AD223+AH223</f>
        <v>9</v>
      </c>
      <c r="AN223" s="30">
        <f>+L223+R223</f>
        <v>0</v>
      </c>
    </row>
    <row r="224" spans="1:40" ht="15">
      <c r="A224" s="21" t="s">
        <v>145</v>
      </c>
      <c r="B224" s="21" t="s">
        <v>68</v>
      </c>
      <c r="E224" s="16">
        <v>46</v>
      </c>
      <c r="AC224" s="18">
        <v>23</v>
      </c>
      <c r="AD224" s="17">
        <v>8</v>
      </c>
      <c r="AG224" s="16" t="s">
        <v>15</v>
      </c>
      <c r="AI224" s="18">
        <f>+D224+F224+H224+J224+L224+N224+P224+R224+T224+V224+X224+Z224+AB224+AD224+AF224+AH224</f>
        <v>8</v>
      </c>
      <c r="AJ224" s="28">
        <f>+H224+N224+Z224+AF224</f>
        <v>0</v>
      </c>
      <c r="AK224" s="28">
        <f>+D224+P224+V224+AB224</f>
        <v>0</v>
      </c>
      <c r="AL224" s="28">
        <f>+J224+T224+X224</f>
        <v>0</v>
      </c>
      <c r="AM224" s="28">
        <f>+F224+AD224+AH224</f>
        <v>8</v>
      </c>
      <c r="AN224" s="30">
        <f>+L224+R224</f>
        <v>0</v>
      </c>
    </row>
    <row r="225" spans="1:40" ht="15">
      <c r="A225" s="21" t="s">
        <v>492</v>
      </c>
      <c r="B225" s="13" t="s">
        <v>12</v>
      </c>
      <c r="U225" s="23" t="s">
        <v>15</v>
      </c>
      <c r="W225" s="23"/>
      <c r="Y225" s="23"/>
      <c r="AA225" s="23">
        <v>32</v>
      </c>
      <c r="AC225" s="23"/>
      <c r="AE225" s="23"/>
      <c r="AG225" s="23"/>
      <c r="AI225" s="18">
        <f>+D225+F225+H225+J225+L225+N225+P225+R225+T225+V225+X225+Z225+AB225+AD225+AF225+AH225</f>
        <v>0</v>
      </c>
      <c r="AJ225" s="28">
        <f>+H225+N225+Z225+AF225</f>
        <v>0</v>
      </c>
      <c r="AK225" s="28">
        <f>+D225+P225+V225+AB225</f>
        <v>0</v>
      </c>
      <c r="AL225" s="28">
        <f>+J225+T225+X225</f>
        <v>0</v>
      </c>
      <c r="AM225" s="28">
        <f>+F225+AD225+AH225</f>
        <v>0</v>
      </c>
      <c r="AN225" s="30">
        <f>+L225+R225</f>
        <v>0</v>
      </c>
    </row>
    <row r="226" spans="1:40" ht="15">
      <c r="A226" s="21" t="s">
        <v>515</v>
      </c>
      <c r="B226" s="13" t="s">
        <v>10</v>
      </c>
      <c r="G226" s="23">
        <v>36</v>
      </c>
      <c r="I226" s="23">
        <v>44</v>
      </c>
      <c r="K226" s="23"/>
      <c r="M226" s="23"/>
      <c r="O226" s="23"/>
      <c r="Q226" s="23"/>
      <c r="S226" s="23">
        <v>32</v>
      </c>
      <c r="U226" s="23"/>
      <c r="W226" s="18">
        <v>27</v>
      </c>
      <c r="X226" s="17">
        <v>4</v>
      </c>
      <c r="Y226" s="18">
        <v>21</v>
      </c>
      <c r="Z226" s="17">
        <v>10</v>
      </c>
      <c r="AA226" s="23">
        <v>47</v>
      </c>
      <c r="AC226" s="23"/>
      <c r="AE226" s="23">
        <v>45</v>
      </c>
      <c r="AG226" s="23"/>
      <c r="AI226" s="18">
        <f>+D226+F226+H226+J226+L226+N226+P226+R226+T226+V226+X226+Z226+AB226+AD226+AF226+AH226</f>
        <v>14</v>
      </c>
      <c r="AJ226" s="28">
        <f>+H226+N226+Z226+AF226</f>
        <v>10</v>
      </c>
      <c r="AK226" s="28">
        <f>+D226+P226+V226+AB226</f>
        <v>0</v>
      </c>
      <c r="AL226" s="28">
        <f>+J226+T226+X226</f>
        <v>4</v>
      </c>
      <c r="AM226" s="28">
        <f>+F226+AD226+AH226</f>
        <v>0</v>
      </c>
      <c r="AN226" s="30">
        <f>+L226+R226</f>
        <v>0</v>
      </c>
    </row>
    <row r="227" spans="1:40" ht="15">
      <c r="A227" s="13" t="s">
        <v>146</v>
      </c>
      <c r="B227" s="13" t="s">
        <v>30</v>
      </c>
      <c r="C227" s="16">
        <v>37</v>
      </c>
      <c r="O227" s="18">
        <v>25</v>
      </c>
      <c r="P227" s="17">
        <v>6</v>
      </c>
      <c r="S227" s="16" t="s">
        <v>226</v>
      </c>
      <c r="U227" s="18">
        <v>27</v>
      </c>
      <c r="V227" s="17">
        <v>4</v>
      </c>
      <c r="AA227" s="16" t="s">
        <v>15</v>
      </c>
      <c r="AC227" s="16"/>
      <c r="AE227" s="16"/>
      <c r="AG227" s="16"/>
      <c r="AI227" s="18">
        <f>+D227+F227+H227+J227+L227+N227+P227+R227+T227+V227+X227+Z227+AB227+AD227+AF227+AH227</f>
        <v>10</v>
      </c>
      <c r="AJ227" s="28">
        <f>+H227+N227+Z227+AF227</f>
        <v>0</v>
      </c>
      <c r="AK227" s="28">
        <f>+D227+P227+V227+AB227</f>
        <v>10</v>
      </c>
      <c r="AL227" s="28">
        <f>+J227+T227+X227</f>
        <v>0</v>
      </c>
      <c r="AM227" s="28">
        <f>+F227+AD227+AH227</f>
        <v>0</v>
      </c>
      <c r="AN227" s="30">
        <f>+L227+R227</f>
        <v>0</v>
      </c>
    </row>
    <row r="228" spans="1:40" ht="15">
      <c r="A228" s="21" t="s">
        <v>147</v>
      </c>
      <c r="B228" s="21" t="s">
        <v>80</v>
      </c>
      <c r="E228" s="16">
        <v>38</v>
      </c>
      <c r="G228" s="18">
        <v>25</v>
      </c>
      <c r="H228" s="17">
        <v>6</v>
      </c>
      <c r="I228" s="23">
        <v>37</v>
      </c>
      <c r="K228" s="18">
        <v>3</v>
      </c>
      <c r="L228" s="17">
        <v>60</v>
      </c>
      <c r="M228" s="23" t="s">
        <v>87</v>
      </c>
      <c r="O228" s="23"/>
      <c r="Q228" s="18">
        <v>12</v>
      </c>
      <c r="R228" s="17">
        <v>22</v>
      </c>
      <c r="S228" s="16" t="s">
        <v>226</v>
      </c>
      <c r="U228" s="16"/>
      <c r="W228" s="18">
        <v>24</v>
      </c>
      <c r="X228" s="17">
        <v>7</v>
      </c>
      <c r="Y228" s="23">
        <v>49</v>
      </c>
      <c r="AA228" s="23"/>
      <c r="AC228" s="23">
        <v>41</v>
      </c>
      <c r="AE228" s="18">
        <v>21</v>
      </c>
      <c r="AF228" s="17">
        <v>10</v>
      </c>
      <c r="AG228" s="23">
        <v>37</v>
      </c>
      <c r="AI228" s="18">
        <f>+D228+F228+H228+J228+L228+N228+P228+R228+T228+V228+X228+Z228+AB228+AD228+AF228+AH228</f>
        <v>105</v>
      </c>
      <c r="AJ228" s="28">
        <f>+H228+N228+Z228+AF228</f>
        <v>16</v>
      </c>
      <c r="AK228" s="28">
        <f>+D228+P228+V228+AB228</f>
        <v>0</v>
      </c>
      <c r="AL228" s="28">
        <f>+J228+T228+X228</f>
        <v>7</v>
      </c>
      <c r="AM228" s="28">
        <f>+F228+AD228+AH228</f>
        <v>0</v>
      </c>
      <c r="AN228" s="30">
        <f>+L228+R228</f>
        <v>82</v>
      </c>
    </row>
    <row r="229" spans="1:40" ht="15">
      <c r="A229" s="21" t="s">
        <v>148</v>
      </c>
      <c r="B229" s="21" t="s">
        <v>62</v>
      </c>
      <c r="E229" s="16" t="s">
        <v>15</v>
      </c>
      <c r="Q229" s="23" t="s">
        <v>15</v>
      </c>
      <c r="S229" s="23"/>
      <c r="U229" s="23">
        <v>39</v>
      </c>
      <c r="W229" s="23"/>
      <c r="Y229" s="23"/>
      <c r="AA229" s="23"/>
      <c r="AC229" s="23"/>
      <c r="AE229" s="23"/>
      <c r="AG229" s="23">
        <v>50</v>
      </c>
      <c r="AI229" s="18">
        <f>+D229+F229+H229+J229+L229+N229+P229+R229+T229+V229+X229+Z229+AB229+AD229+AF229+AH229</f>
        <v>0</v>
      </c>
      <c r="AJ229" s="28">
        <f>+H229+N229+Z229+AF229</f>
        <v>0</v>
      </c>
      <c r="AK229" s="28">
        <f>+D229+P229+V229+AB229</f>
        <v>0</v>
      </c>
      <c r="AL229" s="28">
        <f>+J229+T229+X229</f>
        <v>0</v>
      </c>
      <c r="AM229" s="28">
        <f>+F229+AD229+AH229</f>
        <v>0</v>
      </c>
      <c r="AN229" s="30">
        <f>+L229+R229</f>
        <v>0</v>
      </c>
    </row>
    <row r="230" spans="1:40" ht="15">
      <c r="A230" s="13" t="s">
        <v>149</v>
      </c>
      <c r="B230" s="13" t="s">
        <v>19</v>
      </c>
      <c r="C230" s="18">
        <v>20</v>
      </c>
      <c r="D230" s="17">
        <v>11</v>
      </c>
      <c r="E230" s="18">
        <v>12</v>
      </c>
      <c r="F230" s="17">
        <v>22</v>
      </c>
      <c r="G230" s="18">
        <v>27</v>
      </c>
      <c r="H230" s="17">
        <v>4</v>
      </c>
      <c r="I230" s="23">
        <v>33</v>
      </c>
      <c r="K230" s="18" t="s">
        <v>93</v>
      </c>
      <c r="M230" s="18">
        <v>17</v>
      </c>
      <c r="N230" s="17">
        <v>14</v>
      </c>
      <c r="O230" s="23">
        <v>41</v>
      </c>
      <c r="Q230" s="18">
        <v>10</v>
      </c>
      <c r="R230" s="17">
        <v>26</v>
      </c>
      <c r="S230" s="18">
        <v>14</v>
      </c>
      <c r="T230" s="17">
        <v>18</v>
      </c>
      <c r="W230" s="18">
        <v>24</v>
      </c>
      <c r="X230" s="17">
        <v>7</v>
      </c>
      <c r="AA230" s="18">
        <v>17</v>
      </c>
      <c r="AB230" s="17">
        <v>14</v>
      </c>
      <c r="AC230" s="18">
        <v>2</v>
      </c>
      <c r="AD230" s="17">
        <v>80</v>
      </c>
      <c r="AG230" s="18">
        <v>12</v>
      </c>
      <c r="AH230" s="17">
        <v>22</v>
      </c>
      <c r="AI230" s="18">
        <f>+D230+F230+H230+J230+L230+N230+P230+R230+T230+V230+X230+Z230+AB230+AD230+AF230+AH230</f>
        <v>218</v>
      </c>
      <c r="AJ230" s="28">
        <f>+H230+N230+Z230+AF230</f>
        <v>18</v>
      </c>
      <c r="AK230" s="28">
        <f>+D230+P230+V230+AB230</f>
        <v>25</v>
      </c>
      <c r="AL230" s="28">
        <f>+J230+T230+X230</f>
        <v>25</v>
      </c>
      <c r="AM230" s="28">
        <f>+F230+AD230+AH230</f>
        <v>124</v>
      </c>
      <c r="AN230" s="30">
        <f>+L230+R230</f>
        <v>26</v>
      </c>
    </row>
    <row r="231" spans="1:40" ht="15">
      <c r="A231" s="13" t="s">
        <v>220</v>
      </c>
      <c r="B231" s="13" t="s">
        <v>19</v>
      </c>
      <c r="G231" s="23">
        <v>39</v>
      </c>
      <c r="I231" s="23" t="s">
        <v>226</v>
      </c>
      <c r="K231" s="23"/>
      <c r="M231" s="23"/>
      <c r="O231" s="23"/>
      <c r="Q231" s="23"/>
      <c r="S231" s="23"/>
      <c r="U231" s="23"/>
      <c r="W231" s="23"/>
      <c r="Y231" s="23">
        <v>41</v>
      </c>
      <c r="AA231" s="23"/>
      <c r="AC231" s="23"/>
      <c r="AE231" s="18">
        <v>25</v>
      </c>
      <c r="AF231" s="17">
        <v>6</v>
      </c>
      <c r="AI231" s="18">
        <f>+D231+F231+H231+J231+L231+N231+P231+R231+T231+V231+X231+Z231+AB231+AD231+AF231+AH231</f>
        <v>6</v>
      </c>
      <c r="AJ231" s="28">
        <f>+H231+N231+Z231+AF231</f>
        <v>6</v>
      </c>
      <c r="AK231" s="28">
        <f>+D231+P231+V231+AB231</f>
        <v>0</v>
      </c>
      <c r="AL231" s="28">
        <f>+J231+T231+X231</f>
        <v>0</v>
      </c>
      <c r="AM231" s="28">
        <f>+F231+AD231+AH231</f>
        <v>0</v>
      </c>
      <c r="AN231" s="30">
        <f>+L231+R231</f>
        <v>0</v>
      </c>
    </row>
  </sheetData>
  <sheetProtection/>
  <mergeCells count="16">
    <mergeCell ref="AG1:AH1"/>
    <mergeCell ref="AE1:AF1"/>
    <mergeCell ref="AC1:AD1"/>
    <mergeCell ref="C1:D1"/>
    <mergeCell ref="E1:F1"/>
    <mergeCell ref="G1:H1"/>
    <mergeCell ref="I1:J1"/>
    <mergeCell ref="K1:L1"/>
    <mergeCell ref="Y1:Z1"/>
    <mergeCell ref="M1:N1"/>
    <mergeCell ref="W1:X1"/>
    <mergeCell ref="U1:V1"/>
    <mergeCell ref="S1:T1"/>
    <mergeCell ref="AA1:AB1"/>
    <mergeCell ref="Q1:R1"/>
    <mergeCell ref="O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93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13" bestFit="1" customWidth="1"/>
    <col min="2" max="2" width="5.7109375" style="13" bestFit="1" customWidth="1"/>
    <col min="3" max="3" width="5.7109375" style="16" bestFit="1" customWidth="1"/>
    <col min="4" max="4" width="4.00390625" style="13" bestFit="1" customWidth="1"/>
    <col min="5" max="5" width="5.7109375" style="16" bestFit="1" customWidth="1"/>
    <col min="6" max="6" width="4.00390625" style="13" customWidth="1"/>
    <col min="7" max="7" width="4.00390625" style="16" customWidth="1"/>
    <col min="8" max="8" width="4.140625" style="13" customWidth="1"/>
    <col min="9" max="9" width="4.00390625" style="16" customWidth="1"/>
    <col min="10" max="10" width="4.140625" style="13" customWidth="1"/>
    <col min="11" max="11" width="4.00390625" style="16" customWidth="1"/>
    <col min="12" max="12" width="4.140625" style="13" customWidth="1"/>
    <col min="13" max="13" width="4.00390625" style="16" customWidth="1"/>
    <col min="14" max="14" width="4.140625" style="13" customWidth="1"/>
    <col min="15" max="15" width="4.00390625" style="16" customWidth="1"/>
    <col min="16" max="16" width="4.140625" style="13" customWidth="1"/>
    <col min="17" max="17" width="5.8515625" style="16" bestFit="1" customWidth="1"/>
    <col min="18" max="18" width="4.140625" style="13" customWidth="1"/>
    <col min="19" max="19" width="5.8515625" style="16" bestFit="1" customWidth="1"/>
    <col min="20" max="20" width="4.140625" style="13" customWidth="1"/>
    <col min="21" max="21" width="5.8515625" style="16" bestFit="1" customWidth="1"/>
    <col min="22" max="22" width="4.140625" style="13" customWidth="1"/>
    <col min="23" max="23" width="5.8515625" style="16" bestFit="1" customWidth="1"/>
    <col min="24" max="24" width="4.140625" style="13" customWidth="1"/>
    <col min="25" max="25" width="5.8515625" style="16" bestFit="1" customWidth="1"/>
    <col min="26" max="26" width="4.140625" style="13" customWidth="1"/>
    <col min="27" max="27" width="5.8515625" style="16" bestFit="1" customWidth="1"/>
    <col min="28" max="28" width="4.140625" style="13" customWidth="1"/>
    <col min="29" max="29" width="5.8515625" style="16" bestFit="1" customWidth="1"/>
    <col min="30" max="30" width="4.140625" style="13" customWidth="1"/>
    <col min="31" max="31" width="7.140625" style="16" customWidth="1"/>
    <col min="32" max="35" width="7.140625" style="28" customWidth="1"/>
    <col min="36" max="36" width="7.140625" style="30" customWidth="1"/>
    <col min="37" max="16384" width="9.140625" style="13" customWidth="1"/>
  </cols>
  <sheetData>
    <row r="1" spans="1:36" ht="31.5" customHeight="1" thickBot="1">
      <c r="A1" s="31"/>
      <c r="B1" s="14"/>
      <c r="C1" s="42" t="s">
        <v>0</v>
      </c>
      <c r="D1" s="42"/>
      <c r="E1" s="41" t="s">
        <v>1</v>
      </c>
      <c r="F1" s="42"/>
      <c r="G1" s="41" t="s">
        <v>357</v>
      </c>
      <c r="H1" s="42"/>
      <c r="I1" s="41" t="s">
        <v>358</v>
      </c>
      <c r="J1" s="42"/>
      <c r="K1" s="41" t="s">
        <v>359</v>
      </c>
      <c r="L1" s="42"/>
      <c r="M1" s="41" t="s">
        <v>360</v>
      </c>
      <c r="N1" s="42"/>
      <c r="O1" s="41" t="s">
        <v>361</v>
      </c>
      <c r="P1" s="42"/>
      <c r="Q1" s="41" t="s">
        <v>488</v>
      </c>
      <c r="R1" s="42"/>
      <c r="S1" s="41" t="s">
        <v>500</v>
      </c>
      <c r="T1" s="42"/>
      <c r="U1" s="41" t="s">
        <v>300</v>
      </c>
      <c r="V1" s="42"/>
      <c r="W1" s="41" t="s">
        <v>487</v>
      </c>
      <c r="X1" s="42"/>
      <c r="Y1" s="41" t="s">
        <v>551</v>
      </c>
      <c r="Z1" s="42"/>
      <c r="AA1" s="41" t="s">
        <v>560</v>
      </c>
      <c r="AB1" s="42"/>
      <c r="AC1" s="41" t="s">
        <v>567</v>
      </c>
      <c r="AD1" s="42"/>
      <c r="AE1" s="15" t="s">
        <v>2</v>
      </c>
      <c r="AF1" s="27" t="s">
        <v>247</v>
      </c>
      <c r="AG1" s="27" t="s">
        <v>248</v>
      </c>
      <c r="AH1" s="27" t="s">
        <v>249</v>
      </c>
      <c r="AI1" s="27" t="s">
        <v>250</v>
      </c>
      <c r="AJ1" s="29" t="s">
        <v>251</v>
      </c>
    </row>
    <row r="2" spans="1:36" ht="15.75" thickTop="1">
      <c r="A2" s="21" t="s">
        <v>362</v>
      </c>
      <c r="B2" s="21" t="s">
        <v>19</v>
      </c>
      <c r="E2" s="16">
        <v>31</v>
      </c>
      <c r="I2" s="23" t="s">
        <v>15</v>
      </c>
      <c r="K2" s="23"/>
      <c r="M2" s="23"/>
      <c r="O2" s="23"/>
      <c r="Q2" s="23"/>
      <c r="S2" s="16" t="s">
        <v>15</v>
      </c>
      <c r="U2" s="16">
        <v>32</v>
      </c>
      <c r="AA2" s="23">
        <v>44</v>
      </c>
      <c r="AC2" s="23">
        <v>32</v>
      </c>
      <c r="AE2" s="18">
        <f aca="true" t="shared" si="0" ref="AE2:AE33">+D2+F2+H2+J2+L2+N2+P2+R2+T2+V2+X2+Z2+AB2+AD2</f>
        <v>0</v>
      </c>
      <c r="AF2" s="28">
        <f aca="true" t="shared" si="1" ref="AF2:AF33">+L2+N2</f>
        <v>0</v>
      </c>
      <c r="AG2" s="28">
        <f aca="true" t="shared" si="2" ref="AG2:AG33">+D2+H2+R2+Z2</f>
        <v>0</v>
      </c>
      <c r="AH2" s="28">
        <f aca="true" t="shared" si="3" ref="AH2:AH33">+P2+X2</f>
        <v>0</v>
      </c>
      <c r="AI2" s="28">
        <f aca="true" t="shared" si="4" ref="AI2:AI33">+F2+J2+T2+AB2+AD2</f>
        <v>0</v>
      </c>
      <c r="AJ2" s="30">
        <f aca="true" t="shared" si="5" ref="AJ2:AJ33">+V2</f>
        <v>0</v>
      </c>
    </row>
    <row r="3" spans="1:36" ht="15">
      <c r="A3" s="21" t="s">
        <v>351</v>
      </c>
      <c r="B3" s="21" t="s">
        <v>21</v>
      </c>
      <c r="E3" s="18">
        <v>17</v>
      </c>
      <c r="F3" s="17">
        <v>14</v>
      </c>
      <c r="I3" s="23" t="s">
        <v>15</v>
      </c>
      <c r="K3" s="23"/>
      <c r="M3" s="23"/>
      <c r="O3" s="23"/>
      <c r="Q3" s="23">
        <v>46</v>
      </c>
      <c r="S3" s="18">
        <v>20</v>
      </c>
      <c r="T3" s="17">
        <v>11</v>
      </c>
      <c r="U3" s="18"/>
      <c r="V3" s="17"/>
      <c r="W3" s="18"/>
      <c r="X3" s="17"/>
      <c r="Y3" s="18"/>
      <c r="Z3" s="17"/>
      <c r="AA3" s="18">
        <v>17</v>
      </c>
      <c r="AB3" s="17">
        <v>14</v>
      </c>
      <c r="AC3" s="18">
        <v>19</v>
      </c>
      <c r="AD3" s="17">
        <v>12</v>
      </c>
      <c r="AE3" s="18">
        <f t="shared" si="0"/>
        <v>51</v>
      </c>
      <c r="AF3" s="28">
        <f t="shared" si="1"/>
        <v>0</v>
      </c>
      <c r="AG3" s="28">
        <f t="shared" si="2"/>
        <v>0</v>
      </c>
      <c r="AH3" s="28">
        <f t="shared" si="3"/>
        <v>0</v>
      </c>
      <c r="AI3" s="28">
        <f t="shared" si="4"/>
        <v>51</v>
      </c>
      <c r="AJ3" s="30">
        <f t="shared" si="5"/>
        <v>0</v>
      </c>
    </row>
    <row r="4" spans="1:36" ht="15">
      <c r="A4" s="22" t="s">
        <v>363</v>
      </c>
      <c r="B4" s="21" t="s">
        <v>25</v>
      </c>
      <c r="C4" s="16" t="s">
        <v>15</v>
      </c>
      <c r="AE4" s="18">
        <f t="shared" si="0"/>
        <v>0</v>
      </c>
      <c r="AF4" s="28">
        <f t="shared" si="1"/>
        <v>0</v>
      </c>
      <c r="AG4" s="28">
        <f t="shared" si="2"/>
        <v>0</v>
      </c>
      <c r="AH4" s="28">
        <f t="shared" si="3"/>
        <v>0</v>
      </c>
      <c r="AI4" s="28">
        <f t="shared" si="4"/>
        <v>0</v>
      </c>
      <c r="AJ4" s="30">
        <f t="shared" si="5"/>
        <v>0</v>
      </c>
    </row>
    <row r="5" spans="1:36" ht="15">
      <c r="A5" s="21" t="s">
        <v>322</v>
      </c>
      <c r="B5" s="13" t="s">
        <v>14</v>
      </c>
      <c r="C5" s="18">
        <v>19</v>
      </c>
      <c r="D5" s="17">
        <v>12</v>
      </c>
      <c r="G5" s="18" t="s">
        <v>93</v>
      </c>
      <c r="I5" s="23" t="s">
        <v>15</v>
      </c>
      <c r="K5" s="18">
        <v>25</v>
      </c>
      <c r="L5" s="17">
        <v>6</v>
      </c>
      <c r="M5" s="16">
        <v>33</v>
      </c>
      <c r="N5" s="17"/>
      <c r="O5" s="18">
        <v>15</v>
      </c>
      <c r="P5" s="17">
        <v>16</v>
      </c>
      <c r="Q5" s="18">
        <v>11</v>
      </c>
      <c r="R5" s="17">
        <v>24</v>
      </c>
      <c r="S5" s="18"/>
      <c r="T5" s="17"/>
      <c r="U5" s="18">
        <v>9</v>
      </c>
      <c r="V5" s="17">
        <v>29</v>
      </c>
      <c r="W5" s="18">
        <v>16</v>
      </c>
      <c r="X5" s="17">
        <v>15</v>
      </c>
      <c r="Y5" s="23">
        <v>45</v>
      </c>
      <c r="Z5" s="17"/>
      <c r="AA5" s="23">
        <v>42</v>
      </c>
      <c r="AB5" s="17"/>
      <c r="AC5" s="23"/>
      <c r="AD5" s="17"/>
      <c r="AE5" s="18">
        <f t="shared" si="0"/>
        <v>102</v>
      </c>
      <c r="AF5" s="28">
        <f t="shared" si="1"/>
        <v>6</v>
      </c>
      <c r="AG5" s="28">
        <f t="shared" si="2"/>
        <v>36</v>
      </c>
      <c r="AH5" s="28">
        <f t="shared" si="3"/>
        <v>31</v>
      </c>
      <c r="AI5" s="28">
        <f t="shared" si="4"/>
        <v>0</v>
      </c>
      <c r="AJ5" s="30">
        <f t="shared" si="5"/>
        <v>29</v>
      </c>
    </row>
    <row r="6" spans="1:36" ht="15">
      <c r="A6" s="21" t="s">
        <v>321</v>
      </c>
      <c r="B6" s="13" t="s">
        <v>25</v>
      </c>
      <c r="C6" s="18">
        <v>10</v>
      </c>
      <c r="D6" s="17">
        <v>26</v>
      </c>
      <c r="Q6" s="18" t="s">
        <v>93</v>
      </c>
      <c r="S6" s="18"/>
      <c r="U6" s="18"/>
      <c r="W6" s="18"/>
      <c r="Y6" s="18">
        <v>16</v>
      </c>
      <c r="Z6" s="17">
        <v>15</v>
      </c>
      <c r="AA6" s="18"/>
      <c r="AB6" s="17"/>
      <c r="AC6" s="18"/>
      <c r="AD6" s="17"/>
      <c r="AE6" s="18">
        <f t="shared" si="0"/>
        <v>41</v>
      </c>
      <c r="AF6" s="28">
        <f t="shared" si="1"/>
        <v>0</v>
      </c>
      <c r="AG6" s="28">
        <f t="shared" si="2"/>
        <v>41</v>
      </c>
      <c r="AH6" s="28">
        <f t="shared" si="3"/>
        <v>0</v>
      </c>
      <c r="AI6" s="28">
        <f t="shared" si="4"/>
        <v>0</v>
      </c>
      <c r="AJ6" s="30">
        <f t="shared" si="5"/>
        <v>0</v>
      </c>
    </row>
    <row r="7" spans="1:36" ht="15">
      <c r="A7" s="13" t="s">
        <v>364</v>
      </c>
      <c r="B7" s="13" t="s">
        <v>12</v>
      </c>
      <c r="K7" s="16">
        <v>52</v>
      </c>
      <c r="M7" s="16">
        <v>55</v>
      </c>
      <c r="O7" s="16">
        <v>45</v>
      </c>
      <c r="U7" s="18">
        <v>29</v>
      </c>
      <c r="V7" s="17">
        <v>2</v>
      </c>
      <c r="W7" s="18">
        <v>29</v>
      </c>
      <c r="X7" s="17">
        <v>2</v>
      </c>
      <c r="Y7" s="18"/>
      <c r="Z7" s="17"/>
      <c r="AA7" s="18"/>
      <c r="AB7" s="17"/>
      <c r="AC7" s="18"/>
      <c r="AD7" s="17"/>
      <c r="AE7" s="18">
        <f t="shared" si="0"/>
        <v>4</v>
      </c>
      <c r="AF7" s="28">
        <f t="shared" si="1"/>
        <v>0</v>
      </c>
      <c r="AG7" s="28">
        <f t="shared" si="2"/>
        <v>0</v>
      </c>
      <c r="AH7" s="28">
        <f t="shared" si="3"/>
        <v>2</v>
      </c>
      <c r="AI7" s="28">
        <f t="shared" si="4"/>
        <v>0</v>
      </c>
      <c r="AJ7" s="30">
        <f t="shared" si="5"/>
        <v>2</v>
      </c>
    </row>
    <row r="8" spans="1:36" ht="15">
      <c r="A8" s="21" t="s">
        <v>365</v>
      </c>
      <c r="B8" s="21" t="s">
        <v>6</v>
      </c>
      <c r="C8" s="18"/>
      <c r="E8" s="16">
        <v>33</v>
      </c>
      <c r="I8" s="18">
        <v>7</v>
      </c>
      <c r="J8" s="17">
        <v>36</v>
      </c>
      <c r="K8" s="18"/>
      <c r="L8" s="17"/>
      <c r="M8" s="18"/>
      <c r="N8" s="17"/>
      <c r="O8" s="18"/>
      <c r="P8" s="17"/>
      <c r="Q8" s="18"/>
      <c r="R8" s="17"/>
      <c r="S8" s="18">
        <v>1</v>
      </c>
      <c r="T8" s="17">
        <v>100</v>
      </c>
      <c r="U8" s="18">
        <v>11</v>
      </c>
      <c r="V8" s="17">
        <v>24</v>
      </c>
      <c r="W8" s="18"/>
      <c r="X8" s="17"/>
      <c r="Y8" s="18"/>
      <c r="Z8" s="17"/>
      <c r="AA8" s="18">
        <v>2</v>
      </c>
      <c r="AB8" s="17">
        <v>80</v>
      </c>
      <c r="AC8" s="18">
        <v>1</v>
      </c>
      <c r="AD8" s="17">
        <v>100</v>
      </c>
      <c r="AE8" s="18">
        <f t="shared" si="0"/>
        <v>340</v>
      </c>
      <c r="AF8" s="28">
        <f t="shared" si="1"/>
        <v>0</v>
      </c>
      <c r="AG8" s="28">
        <f t="shared" si="2"/>
        <v>0</v>
      </c>
      <c r="AH8" s="28">
        <f t="shared" si="3"/>
        <v>0</v>
      </c>
      <c r="AI8" s="28">
        <f t="shared" si="4"/>
        <v>316</v>
      </c>
      <c r="AJ8" s="30">
        <f t="shared" si="5"/>
        <v>24</v>
      </c>
    </row>
    <row r="9" spans="1:36" ht="15">
      <c r="A9" s="13" t="s">
        <v>366</v>
      </c>
      <c r="B9" s="13" t="s">
        <v>19</v>
      </c>
      <c r="C9" s="16">
        <v>49</v>
      </c>
      <c r="K9" s="18">
        <v>8</v>
      </c>
      <c r="L9" s="17">
        <v>32</v>
      </c>
      <c r="M9" s="16">
        <v>36</v>
      </c>
      <c r="N9" s="17"/>
      <c r="O9" s="18">
        <v>18</v>
      </c>
      <c r="P9" s="17">
        <v>13</v>
      </c>
      <c r="Q9" s="23">
        <v>41</v>
      </c>
      <c r="R9" s="17"/>
      <c r="S9" s="23"/>
      <c r="T9" s="17"/>
      <c r="U9" s="18" t="s">
        <v>93</v>
      </c>
      <c r="V9" s="17"/>
      <c r="W9" s="18">
        <v>1</v>
      </c>
      <c r="X9" s="17">
        <v>100</v>
      </c>
      <c r="Y9" s="18"/>
      <c r="Z9" s="17"/>
      <c r="AA9" s="18"/>
      <c r="AB9" s="17"/>
      <c r="AC9" s="18"/>
      <c r="AD9" s="17"/>
      <c r="AE9" s="18">
        <f t="shared" si="0"/>
        <v>145</v>
      </c>
      <c r="AF9" s="28">
        <f t="shared" si="1"/>
        <v>32</v>
      </c>
      <c r="AG9" s="28">
        <f t="shared" si="2"/>
        <v>0</v>
      </c>
      <c r="AH9" s="28">
        <f t="shared" si="3"/>
        <v>113</v>
      </c>
      <c r="AI9" s="28">
        <f t="shared" si="4"/>
        <v>0</v>
      </c>
      <c r="AJ9" s="30">
        <f t="shared" si="5"/>
        <v>0</v>
      </c>
    </row>
    <row r="10" spans="1:36" ht="15">
      <c r="A10" s="13" t="s">
        <v>504</v>
      </c>
      <c r="B10" s="13" t="s">
        <v>6</v>
      </c>
      <c r="U10" s="18">
        <v>24</v>
      </c>
      <c r="V10" s="17">
        <v>7</v>
      </c>
      <c r="W10" s="18"/>
      <c r="X10" s="17"/>
      <c r="Y10" s="18"/>
      <c r="Z10" s="17"/>
      <c r="AA10" s="18"/>
      <c r="AB10" s="17"/>
      <c r="AC10" s="18"/>
      <c r="AD10" s="17"/>
      <c r="AE10" s="18">
        <f t="shared" si="0"/>
        <v>7</v>
      </c>
      <c r="AF10" s="28">
        <f t="shared" si="1"/>
        <v>0</v>
      </c>
      <c r="AG10" s="28">
        <f t="shared" si="2"/>
        <v>0</v>
      </c>
      <c r="AH10" s="28">
        <f t="shared" si="3"/>
        <v>0</v>
      </c>
      <c r="AI10" s="28">
        <f t="shared" si="4"/>
        <v>0</v>
      </c>
      <c r="AJ10" s="30">
        <f t="shared" si="5"/>
        <v>7</v>
      </c>
    </row>
    <row r="11" spans="1:36" ht="15">
      <c r="A11" s="21" t="s">
        <v>307</v>
      </c>
      <c r="B11" s="13" t="s">
        <v>6</v>
      </c>
      <c r="C11" s="18">
        <v>16</v>
      </c>
      <c r="D11" s="17">
        <v>15</v>
      </c>
      <c r="E11" s="18" t="s">
        <v>93</v>
      </c>
      <c r="G11" s="23" t="s">
        <v>302</v>
      </c>
      <c r="I11" s="18">
        <v>20</v>
      </c>
      <c r="J11" s="17">
        <v>11</v>
      </c>
      <c r="K11" s="18"/>
      <c r="L11" s="17"/>
      <c r="M11" s="18"/>
      <c r="N11" s="17"/>
      <c r="O11" s="18"/>
      <c r="P11" s="17"/>
      <c r="Q11" s="18">
        <v>13</v>
      </c>
      <c r="R11" s="17">
        <v>20</v>
      </c>
      <c r="S11" s="18" t="s">
        <v>93</v>
      </c>
      <c r="T11" s="17"/>
      <c r="U11" s="18"/>
      <c r="V11" s="17"/>
      <c r="W11" s="18"/>
      <c r="X11" s="17"/>
      <c r="Y11" s="18">
        <v>3</v>
      </c>
      <c r="Z11" s="17">
        <v>60</v>
      </c>
      <c r="AA11" s="16" t="s">
        <v>15</v>
      </c>
      <c r="AB11" s="17"/>
      <c r="AC11" s="16" t="s">
        <v>15</v>
      </c>
      <c r="AD11" s="17"/>
      <c r="AE11" s="18">
        <f t="shared" si="0"/>
        <v>106</v>
      </c>
      <c r="AF11" s="28">
        <f t="shared" si="1"/>
        <v>0</v>
      </c>
      <c r="AG11" s="28">
        <f t="shared" si="2"/>
        <v>95</v>
      </c>
      <c r="AH11" s="28">
        <f t="shared" si="3"/>
        <v>0</v>
      </c>
      <c r="AI11" s="28">
        <f t="shared" si="4"/>
        <v>11</v>
      </c>
      <c r="AJ11" s="30">
        <f t="shared" si="5"/>
        <v>0</v>
      </c>
    </row>
    <row r="12" spans="1:36" ht="15">
      <c r="A12" s="21" t="s">
        <v>342</v>
      </c>
      <c r="B12" s="21" t="s">
        <v>6</v>
      </c>
      <c r="E12" s="16">
        <v>36</v>
      </c>
      <c r="G12" s="18">
        <v>11</v>
      </c>
      <c r="H12" s="17">
        <v>24</v>
      </c>
      <c r="I12" s="18">
        <v>6</v>
      </c>
      <c r="J12" s="17">
        <v>40</v>
      </c>
      <c r="K12" s="18"/>
      <c r="L12" s="17"/>
      <c r="M12" s="18"/>
      <c r="N12" s="17"/>
      <c r="O12" s="18"/>
      <c r="P12" s="17"/>
      <c r="Q12" s="23">
        <v>38</v>
      </c>
      <c r="R12" s="17"/>
      <c r="S12" s="18" t="s">
        <v>93</v>
      </c>
      <c r="T12" s="17"/>
      <c r="U12" s="18"/>
      <c r="V12" s="17"/>
      <c r="W12" s="18"/>
      <c r="X12" s="17"/>
      <c r="Y12" s="23">
        <v>35</v>
      </c>
      <c r="Z12" s="17"/>
      <c r="AA12" s="16" t="s">
        <v>15</v>
      </c>
      <c r="AB12" s="17"/>
      <c r="AC12" s="23">
        <v>35</v>
      </c>
      <c r="AD12" s="17"/>
      <c r="AE12" s="18">
        <f t="shared" si="0"/>
        <v>64</v>
      </c>
      <c r="AF12" s="28">
        <f t="shared" si="1"/>
        <v>0</v>
      </c>
      <c r="AG12" s="28">
        <f t="shared" si="2"/>
        <v>24</v>
      </c>
      <c r="AH12" s="28">
        <f t="shared" si="3"/>
        <v>0</v>
      </c>
      <c r="AI12" s="28">
        <f t="shared" si="4"/>
        <v>40</v>
      </c>
      <c r="AJ12" s="30">
        <f t="shared" si="5"/>
        <v>0</v>
      </c>
    </row>
    <row r="13" spans="1:36" ht="15">
      <c r="A13" s="21" t="s">
        <v>317</v>
      </c>
      <c r="B13" s="13" t="s">
        <v>6</v>
      </c>
      <c r="C13" s="18">
        <v>25</v>
      </c>
      <c r="D13" s="17">
        <v>6</v>
      </c>
      <c r="G13" s="18">
        <v>17</v>
      </c>
      <c r="H13" s="17">
        <v>14</v>
      </c>
      <c r="Q13" s="18">
        <v>23</v>
      </c>
      <c r="R13" s="17">
        <v>8</v>
      </c>
      <c r="S13" s="16" t="s">
        <v>15</v>
      </c>
      <c r="T13" s="17"/>
      <c r="V13" s="17"/>
      <c r="X13" s="17"/>
      <c r="Y13" s="18">
        <v>28</v>
      </c>
      <c r="Z13" s="17">
        <v>3</v>
      </c>
      <c r="AA13" s="16" t="s">
        <v>15</v>
      </c>
      <c r="AB13" s="17"/>
      <c r="AC13" s="23">
        <v>45</v>
      </c>
      <c r="AD13" s="17"/>
      <c r="AE13" s="18">
        <f t="shared" si="0"/>
        <v>31</v>
      </c>
      <c r="AF13" s="28">
        <f t="shared" si="1"/>
        <v>0</v>
      </c>
      <c r="AG13" s="28">
        <f t="shared" si="2"/>
        <v>31</v>
      </c>
      <c r="AH13" s="28">
        <f t="shared" si="3"/>
        <v>0</v>
      </c>
      <c r="AI13" s="28">
        <f t="shared" si="4"/>
        <v>0</v>
      </c>
      <c r="AJ13" s="30">
        <f t="shared" si="5"/>
        <v>0</v>
      </c>
    </row>
    <row r="14" spans="1:36" ht="15">
      <c r="A14" s="21" t="s">
        <v>318</v>
      </c>
      <c r="B14" s="13" t="s">
        <v>6</v>
      </c>
      <c r="C14" s="18">
        <v>22</v>
      </c>
      <c r="D14" s="17">
        <v>9</v>
      </c>
      <c r="G14" s="18">
        <v>12</v>
      </c>
      <c r="H14" s="17">
        <v>22</v>
      </c>
      <c r="Q14" s="23" t="s">
        <v>15</v>
      </c>
      <c r="S14" s="23"/>
      <c r="U14" s="23"/>
      <c r="W14" s="23"/>
      <c r="Y14" s="18">
        <v>15</v>
      </c>
      <c r="Z14" s="17">
        <v>16</v>
      </c>
      <c r="AA14" s="18"/>
      <c r="AB14" s="17"/>
      <c r="AC14" s="18"/>
      <c r="AD14" s="17"/>
      <c r="AE14" s="18">
        <f t="shared" si="0"/>
        <v>47</v>
      </c>
      <c r="AF14" s="28">
        <f t="shared" si="1"/>
        <v>0</v>
      </c>
      <c r="AG14" s="28">
        <f t="shared" si="2"/>
        <v>47</v>
      </c>
      <c r="AH14" s="28">
        <f t="shared" si="3"/>
        <v>0</v>
      </c>
      <c r="AI14" s="28">
        <f t="shared" si="4"/>
        <v>0</v>
      </c>
      <c r="AJ14" s="30">
        <f t="shared" si="5"/>
        <v>0</v>
      </c>
    </row>
    <row r="15" spans="1:36" ht="15">
      <c r="A15" s="21" t="s">
        <v>367</v>
      </c>
      <c r="B15" s="21" t="s">
        <v>38</v>
      </c>
      <c r="E15" s="16" t="s">
        <v>15</v>
      </c>
      <c r="I15" s="18">
        <v>21</v>
      </c>
      <c r="J15" s="17">
        <v>10</v>
      </c>
      <c r="K15" s="18"/>
      <c r="L15" s="17"/>
      <c r="M15" s="18"/>
      <c r="N15" s="17"/>
      <c r="O15" s="18"/>
      <c r="P15" s="17"/>
      <c r="Q15" s="18"/>
      <c r="R15" s="17"/>
      <c r="S15" s="16" t="s">
        <v>15</v>
      </c>
      <c r="T15" s="17"/>
      <c r="V15" s="17"/>
      <c r="X15" s="17"/>
      <c r="Z15" s="17"/>
      <c r="AA15" s="16" t="s">
        <v>15</v>
      </c>
      <c r="AB15" s="17"/>
      <c r="AC15" s="23">
        <v>49</v>
      </c>
      <c r="AD15" s="17"/>
      <c r="AE15" s="18">
        <f t="shared" si="0"/>
        <v>10</v>
      </c>
      <c r="AF15" s="28">
        <f t="shared" si="1"/>
        <v>0</v>
      </c>
      <c r="AG15" s="28">
        <f t="shared" si="2"/>
        <v>0</v>
      </c>
      <c r="AH15" s="28">
        <f t="shared" si="3"/>
        <v>0</v>
      </c>
      <c r="AI15" s="28">
        <f t="shared" si="4"/>
        <v>10</v>
      </c>
      <c r="AJ15" s="30">
        <f t="shared" si="5"/>
        <v>0</v>
      </c>
    </row>
    <row r="16" spans="1:36" ht="15">
      <c r="A16" s="21" t="s">
        <v>327</v>
      </c>
      <c r="B16" s="21" t="s">
        <v>19</v>
      </c>
      <c r="E16" s="16">
        <v>66</v>
      </c>
      <c r="G16" s="23" t="s">
        <v>15</v>
      </c>
      <c r="I16" s="18">
        <v>17</v>
      </c>
      <c r="J16" s="17">
        <v>14</v>
      </c>
      <c r="K16" s="18"/>
      <c r="L16" s="17"/>
      <c r="M16" s="18"/>
      <c r="N16" s="17"/>
      <c r="O16" s="18"/>
      <c r="P16" s="17"/>
      <c r="Q16" s="18">
        <v>26</v>
      </c>
      <c r="R16" s="17">
        <v>5</v>
      </c>
      <c r="S16" s="16">
        <v>34</v>
      </c>
      <c r="T16" s="17"/>
      <c r="V16" s="17"/>
      <c r="X16" s="17"/>
      <c r="Y16" s="23">
        <v>46</v>
      </c>
      <c r="Z16" s="17"/>
      <c r="AA16" s="16" t="s">
        <v>15</v>
      </c>
      <c r="AB16" s="17"/>
      <c r="AC16" s="18">
        <v>16</v>
      </c>
      <c r="AD16" s="17">
        <v>15</v>
      </c>
      <c r="AE16" s="18">
        <f t="shared" si="0"/>
        <v>34</v>
      </c>
      <c r="AF16" s="28">
        <f t="shared" si="1"/>
        <v>0</v>
      </c>
      <c r="AG16" s="28">
        <f t="shared" si="2"/>
        <v>5</v>
      </c>
      <c r="AH16" s="28">
        <f t="shared" si="3"/>
        <v>0</v>
      </c>
      <c r="AI16" s="28">
        <f t="shared" si="4"/>
        <v>29</v>
      </c>
      <c r="AJ16" s="30">
        <f t="shared" si="5"/>
        <v>0</v>
      </c>
    </row>
    <row r="17" spans="1:36" ht="15">
      <c r="A17" s="21" t="s">
        <v>562</v>
      </c>
      <c r="B17" s="13" t="s">
        <v>25</v>
      </c>
      <c r="AC17" s="16" t="s">
        <v>15</v>
      </c>
      <c r="AE17" s="18">
        <f t="shared" si="0"/>
        <v>0</v>
      </c>
      <c r="AF17" s="28">
        <f t="shared" si="1"/>
        <v>0</v>
      </c>
      <c r="AG17" s="28">
        <f t="shared" si="2"/>
        <v>0</v>
      </c>
      <c r="AH17" s="28">
        <f t="shared" si="3"/>
        <v>0</v>
      </c>
      <c r="AI17" s="28">
        <f t="shared" si="4"/>
        <v>0</v>
      </c>
      <c r="AJ17" s="30">
        <f t="shared" si="5"/>
        <v>0</v>
      </c>
    </row>
    <row r="18" spans="1:36" ht="15">
      <c r="A18" s="13" t="s">
        <v>341</v>
      </c>
      <c r="B18" s="13" t="s">
        <v>9</v>
      </c>
      <c r="C18" s="16">
        <v>52</v>
      </c>
      <c r="E18" s="18">
        <v>18</v>
      </c>
      <c r="F18" s="17">
        <v>13</v>
      </c>
      <c r="G18" s="23" t="s">
        <v>15</v>
      </c>
      <c r="I18" s="23" t="s">
        <v>15</v>
      </c>
      <c r="K18" s="23"/>
      <c r="M18" s="23"/>
      <c r="O18" s="23"/>
      <c r="Q18" s="23">
        <v>52</v>
      </c>
      <c r="S18" s="16" t="s">
        <v>302</v>
      </c>
      <c r="AA18" s="18">
        <v>20</v>
      </c>
      <c r="AB18" s="17">
        <v>11</v>
      </c>
      <c r="AC18" s="18">
        <v>10</v>
      </c>
      <c r="AD18" s="17">
        <v>26</v>
      </c>
      <c r="AE18" s="18">
        <f t="shared" si="0"/>
        <v>50</v>
      </c>
      <c r="AF18" s="28">
        <f t="shared" si="1"/>
        <v>0</v>
      </c>
      <c r="AG18" s="28">
        <f t="shared" si="2"/>
        <v>0</v>
      </c>
      <c r="AH18" s="28">
        <f t="shared" si="3"/>
        <v>0</v>
      </c>
      <c r="AI18" s="28">
        <f t="shared" si="4"/>
        <v>50</v>
      </c>
      <c r="AJ18" s="30">
        <f t="shared" si="5"/>
        <v>0</v>
      </c>
    </row>
    <row r="19" spans="1:36" ht="15">
      <c r="A19" s="21" t="s">
        <v>316</v>
      </c>
      <c r="B19" s="13" t="s">
        <v>12</v>
      </c>
      <c r="C19" s="18">
        <v>14</v>
      </c>
      <c r="D19" s="17">
        <v>18</v>
      </c>
      <c r="E19" s="16">
        <v>46</v>
      </c>
      <c r="G19" s="18">
        <v>5</v>
      </c>
      <c r="H19" s="17">
        <v>45</v>
      </c>
      <c r="I19" s="18">
        <v>28</v>
      </c>
      <c r="J19" s="17">
        <v>3</v>
      </c>
      <c r="K19" s="18"/>
      <c r="L19" s="17"/>
      <c r="M19" s="18"/>
      <c r="N19" s="17"/>
      <c r="O19" s="18"/>
      <c r="P19" s="17"/>
      <c r="Q19" s="18">
        <v>11</v>
      </c>
      <c r="R19" s="17">
        <v>24</v>
      </c>
      <c r="S19" s="16">
        <v>37</v>
      </c>
      <c r="T19" s="17"/>
      <c r="U19" s="18">
        <v>30</v>
      </c>
      <c r="V19" s="17">
        <v>1</v>
      </c>
      <c r="W19" s="23">
        <v>48</v>
      </c>
      <c r="X19" s="17"/>
      <c r="Y19" s="18">
        <v>7</v>
      </c>
      <c r="Z19" s="17">
        <v>36</v>
      </c>
      <c r="AA19" s="18"/>
      <c r="AB19" s="17"/>
      <c r="AC19" s="16" t="s">
        <v>15</v>
      </c>
      <c r="AD19" s="17"/>
      <c r="AE19" s="18">
        <f t="shared" si="0"/>
        <v>127</v>
      </c>
      <c r="AF19" s="28">
        <f t="shared" si="1"/>
        <v>0</v>
      </c>
      <c r="AG19" s="28">
        <f t="shared" si="2"/>
        <v>123</v>
      </c>
      <c r="AH19" s="28">
        <f t="shared" si="3"/>
        <v>0</v>
      </c>
      <c r="AI19" s="28">
        <f t="shared" si="4"/>
        <v>3</v>
      </c>
      <c r="AJ19" s="30">
        <f t="shared" si="5"/>
        <v>1</v>
      </c>
    </row>
    <row r="20" spans="1:36" ht="15">
      <c r="A20" s="21" t="s">
        <v>319</v>
      </c>
      <c r="B20" s="13" t="s">
        <v>25</v>
      </c>
      <c r="C20" s="18">
        <v>21</v>
      </c>
      <c r="D20" s="17">
        <v>10</v>
      </c>
      <c r="G20" s="18">
        <v>3</v>
      </c>
      <c r="H20" s="17">
        <v>60</v>
      </c>
      <c r="I20" s="23" t="s">
        <v>15</v>
      </c>
      <c r="K20" s="23"/>
      <c r="M20" s="23"/>
      <c r="O20" s="23"/>
      <c r="Q20" s="18">
        <v>4</v>
      </c>
      <c r="R20" s="17">
        <v>50</v>
      </c>
      <c r="S20" s="16" t="s">
        <v>15</v>
      </c>
      <c r="T20" s="17"/>
      <c r="V20" s="17"/>
      <c r="W20" s="23">
        <v>50</v>
      </c>
      <c r="X20" s="17"/>
      <c r="Y20" s="18">
        <v>4</v>
      </c>
      <c r="Z20" s="17">
        <v>50</v>
      </c>
      <c r="AA20" s="18"/>
      <c r="AB20" s="17"/>
      <c r="AC20" s="18"/>
      <c r="AD20" s="17"/>
      <c r="AE20" s="18">
        <f t="shared" si="0"/>
        <v>170</v>
      </c>
      <c r="AF20" s="28">
        <f t="shared" si="1"/>
        <v>0</v>
      </c>
      <c r="AG20" s="28">
        <f t="shared" si="2"/>
        <v>170</v>
      </c>
      <c r="AH20" s="28">
        <f t="shared" si="3"/>
        <v>0</v>
      </c>
      <c r="AI20" s="28">
        <f t="shared" si="4"/>
        <v>0</v>
      </c>
      <c r="AJ20" s="30">
        <f t="shared" si="5"/>
        <v>0</v>
      </c>
    </row>
    <row r="21" spans="1:36" ht="15">
      <c r="A21" s="13" t="s">
        <v>368</v>
      </c>
      <c r="B21" s="13" t="s">
        <v>21</v>
      </c>
      <c r="K21" s="18">
        <v>2</v>
      </c>
      <c r="L21" s="17">
        <v>80</v>
      </c>
      <c r="M21" s="18">
        <v>3</v>
      </c>
      <c r="N21" s="17">
        <v>60</v>
      </c>
      <c r="O21" s="18">
        <v>17</v>
      </c>
      <c r="P21" s="17">
        <v>14</v>
      </c>
      <c r="Q21" s="18"/>
      <c r="R21" s="17"/>
      <c r="S21" s="18"/>
      <c r="T21" s="17"/>
      <c r="U21" s="18">
        <v>7</v>
      </c>
      <c r="V21" s="17">
        <v>36</v>
      </c>
      <c r="W21" s="18">
        <v>26</v>
      </c>
      <c r="X21" s="17">
        <v>5</v>
      </c>
      <c r="Y21" s="18"/>
      <c r="Z21" s="17"/>
      <c r="AA21" s="18"/>
      <c r="AB21" s="17"/>
      <c r="AC21" s="18"/>
      <c r="AD21" s="17"/>
      <c r="AE21" s="18">
        <f t="shared" si="0"/>
        <v>195</v>
      </c>
      <c r="AF21" s="28">
        <f t="shared" si="1"/>
        <v>140</v>
      </c>
      <c r="AG21" s="28">
        <f t="shared" si="2"/>
        <v>0</v>
      </c>
      <c r="AH21" s="28">
        <f t="shared" si="3"/>
        <v>19</v>
      </c>
      <c r="AI21" s="28">
        <f t="shared" si="4"/>
        <v>0</v>
      </c>
      <c r="AJ21" s="30">
        <f t="shared" si="5"/>
        <v>36</v>
      </c>
    </row>
    <row r="22" spans="1:36" ht="15">
      <c r="A22" s="21" t="s">
        <v>369</v>
      </c>
      <c r="B22" s="21" t="s">
        <v>19</v>
      </c>
      <c r="E22" s="16">
        <v>52</v>
      </c>
      <c r="I22" s="18">
        <v>24</v>
      </c>
      <c r="J22" s="17">
        <v>7</v>
      </c>
      <c r="K22" s="18"/>
      <c r="L22" s="17"/>
      <c r="M22" s="18"/>
      <c r="N22" s="17"/>
      <c r="O22" s="18"/>
      <c r="P22" s="17"/>
      <c r="Q22" s="18"/>
      <c r="R22" s="17"/>
      <c r="S22" s="16" t="s">
        <v>15</v>
      </c>
      <c r="T22" s="17"/>
      <c r="V22" s="17"/>
      <c r="X22" s="17"/>
      <c r="Z22" s="17"/>
      <c r="AA22" s="16" t="s">
        <v>15</v>
      </c>
      <c r="AB22" s="17"/>
      <c r="AC22" s="23">
        <v>37</v>
      </c>
      <c r="AD22" s="17"/>
      <c r="AE22" s="18">
        <f t="shared" si="0"/>
        <v>7</v>
      </c>
      <c r="AF22" s="28">
        <f t="shared" si="1"/>
        <v>0</v>
      </c>
      <c r="AG22" s="28">
        <f t="shared" si="2"/>
        <v>0</v>
      </c>
      <c r="AH22" s="28">
        <f t="shared" si="3"/>
        <v>0</v>
      </c>
      <c r="AI22" s="28">
        <f t="shared" si="4"/>
        <v>7</v>
      </c>
      <c r="AJ22" s="30">
        <f t="shared" si="5"/>
        <v>0</v>
      </c>
    </row>
    <row r="23" spans="1:36" ht="15">
      <c r="A23" s="13" t="s">
        <v>370</v>
      </c>
      <c r="B23" s="13" t="s">
        <v>25</v>
      </c>
      <c r="K23" s="16">
        <v>47</v>
      </c>
      <c r="M23" s="16">
        <v>53</v>
      </c>
      <c r="O23" s="16">
        <v>53</v>
      </c>
      <c r="AE23" s="18">
        <f t="shared" si="0"/>
        <v>0</v>
      </c>
      <c r="AF23" s="28">
        <f t="shared" si="1"/>
        <v>0</v>
      </c>
      <c r="AG23" s="28">
        <f t="shared" si="2"/>
        <v>0</v>
      </c>
      <c r="AH23" s="28">
        <f t="shared" si="3"/>
        <v>0</v>
      </c>
      <c r="AI23" s="28">
        <f t="shared" si="4"/>
        <v>0</v>
      </c>
      <c r="AJ23" s="30">
        <f t="shared" si="5"/>
        <v>0</v>
      </c>
    </row>
    <row r="24" spans="1:36" ht="15">
      <c r="A24" s="13" t="s">
        <v>371</v>
      </c>
      <c r="B24" s="13" t="s">
        <v>38</v>
      </c>
      <c r="C24" s="16">
        <v>43</v>
      </c>
      <c r="E24" s="18">
        <v>9</v>
      </c>
      <c r="F24" s="17">
        <v>29</v>
      </c>
      <c r="I24" s="23" t="s">
        <v>15</v>
      </c>
      <c r="K24" s="23"/>
      <c r="M24" s="23"/>
      <c r="O24" s="23"/>
      <c r="Q24" s="23"/>
      <c r="S24" s="18">
        <v>21</v>
      </c>
      <c r="T24" s="17">
        <v>10</v>
      </c>
      <c r="U24" s="18"/>
      <c r="V24" s="17"/>
      <c r="W24" s="18"/>
      <c r="X24" s="17"/>
      <c r="Y24" s="18"/>
      <c r="Z24" s="17"/>
      <c r="AA24" s="23">
        <v>36</v>
      </c>
      <c r="AB24" s="17"/>
      <c r="AC24" s="23">
        <v>31</v>
      </c>
      <c r="AD24" s="17"/>
      <c r="AE24" s="18">
        <f t="shared" si="0"/>
        <v>39</v>
      </c>
      <c r="AF24" s="28">
        <f t="shared" si="1"/>
        <v>0</v>
      </c>
      <c r="AG24" s="28">
        <f t="shared" si="2"/>
        <v>0</v>
      </c>
      <c r="AH24" s="28">
        <f t="shared" si="3"/>
        <v>0</v>
      </c>
      <c r="AI24" s="28">
        <f t="shared" si="4"/>
        <v>39</v>
      </c>
      <c r="AJ24" s="30">
        <f t="shared" si="5"/>
        <v>0</v>
      </c>
    </row>
    <row r="25" spans="1:36" ht="15">
      <c r="A25" s="22" t="s">
        <v>546</v>
      </c>
      <c r="B25" s="13" t="s">
        <v>76</v>
      </c>
      <c r="Y25" s="23">
        <v>62</v>
      </c>
      <c r="AA25" s="23"/>
      <c r="AC25" s="23"/>
      <c r="AE25" s="18">
        <f t="shared" si="0"/>
        <v>0</v>
      </c>
      <c r="AF25" s="28">
        <f t="shared" si="1"/>
        <v>0</v>
      </c>
      <c r="AG25" s="28">
        <f t="shared" si="2"/>
        <v>0</v>
      </c>
      <c r="AH25" s="28">
        <f t="shared" si="3"/>
        <v>0</v>
      </c>
      <c r="AI25" s="28">
        <f t="shared" si="4"/>
        <v>0</v>
      </c>
      <c r="AJ25" s="30">
        <f t="shared" si="5"/>
        <v>0</v>
      </c>
    </row>
    <row r="26" spans="1:36" ht="15">
      <c r="A26" s="13" t="s">
        <v>372</v>
      </c>
      <c r="B26" s="13" t="s">
        <v>25</v>
      </c>
      <c r="K26" s="16">
        <v>56</v>
      </c>
      <c r="M26" s="16">
        <v>52</v>
      </c>
      <c r="O26" s="16">
        <v>51</v>
      </c>
      <c r="U26" s="16">
        <v>33</v>
      </c>
      <c r="AE26" s="18">
        <f t="shared" si="0"/>
        <v>0</v>
      </c>
      <c r="AF26" s="28">
        <f t="shared" si="1"/>
        <v>0</v>
      </c>
      <c r="AG26" s="28">
        <f t="shared" si="2"/>
        <v>0</v>
      </c>
      <c r="AH26" s="28">
        <f t="shared" si="3"/>
        <v>0</v>
      </c>
      <c r="AI26" s="28">
        <f t="shared" si="4"/>
        <v>0</v>
      </c>
      <c r="AJ26" s="30">
        <f t="shared" si="5"/>
        <v>0</v>
      </c>
    </row>
    <row r="27" spans="1:36" ht="15">
      <c r="A27" s="13" t="s">
        <v>373</v>
      </c>
      <c r="B27" s="13" t="s">
        <v>240</v>
      </c>
      <c r="K27" s="16">
        <v>53</v>
      </c>
      <c r="M27" s="16">
        <v>38</v>
      </c>
      <c r="O27" s="16">
        <v>52</v>
      </c>
      <c r="U27" s="16">
        <v>35</v>
      </c>
      <c r="W27" s="16" t="s">
        <v>226</v>
      </c>
      <c r="AE27" s="18">
        <f t="shared" si="0"/>
        <v>0</v>
      </c>
      <c r="AF27" s="28">
        <f t="shared" si="1"/>
        <v>0</v>
      </c>
      <c r="AG27" s="28">
        <f t="shared" si="2"/>
        <v>0</v>
      </c>
      <c r="AH27" s="28">
        <f t="shared" si="3"/>
        <v>0</v>
      </c>
      <c r="AI27" s="28">
        <f t="shared" si="4"/>
        <v>0</v>
      </c>
      <c r="AJ27" s="30">
        <f t="shared" si="5"/>
        <v>0</v>
      </c>
    </row>
    <row r="28" spans="1:36" ht="15">
      <c r="A28" s="13" t="s">
        <v>374</v>
      </c>
      <c r="B28" s="13" t="s">
        <v>30</v>
      </c>
      <c r="G28" s="23">
        <v>45</v>
      </c>
      <c r="I28" s="23"/>
      <c r="K28" s="18">
        <v>23</v>
      </c>
      <c r="L28" s="17">
        <v>8</v>
      </c>
      <c r="M28" s="18">
        <v>11</v>
      </c>
      <c r="N28" s="17">
        <v>24</v>
      </c>
      <c r="O28" s="16">
        <v>42</v>
      </c>
      <c r="P28" s="17"/>
      <c r="R28" s="17"/>
      <c r="T28" s="17"/>
      <c r="U28" s="18">
        <v>27</v>
      </c>
      <c r="V28" s="17">
        <v>4</v>
      </c>
      <c r="W28" s="16" t="s">
        <v>226</v>
      </c>
      <c r="X28" s="17"/>
      <c r="Z28" s="17"/>
      <c r="AB28" s="17"/>
      <c r="AD28" s="17"/>
      <c r="AE28" s="18">
        <f t="shared" si="0"/>
        <v>36</v>
      </c>
      <c r="AF28" s="28">
        <f t="shared" si="1"/>
        <v>32</v>
      </c>
      <c r="AG28" s="28">
        <f t="shared" si="2"/>
        <v>0</v>
      </c>
      <c r="AH28" s="28">
        <f t="shared" si="3"/>
        <v>0</v>
      </c>
      <c r="AI28" s="28">
        <f t="shared" si="4"/>
        <v>0</v>
      </c>
      <c r="AJ28" s="30">
        <f t="shared" si="5"/>
        <v>4</v>
      </c>
    </row>
    <row r="29" spans="1:36" ht="15">
      <c r="A29" s="21" t="s">
        <v>375</v>
      </c>
      <c r="B29" s="21" t="s">
        <v>25</v>
      </c>
      <c r="C29" s="18"/>
      <c r="E29" s="18">
        <v>13</v>
      </c>
      <c r="F29" s="17">
        <v>20</v>
      </c>
      <c r="G29" s="23" t="s">
        <v>299</v>
      </c>
      <c r="I29" s="23" t="s">
        <v>15</v>
      </c>
      <c r="K29" s="23"/>
      <c r="M29" s="23"/>
      <c r="O29" s="23"/>
      <c r="Q29" s="23"/>
      <c r="S29" s="18">
        <v>10</v>
      </c>
      <c r="T29" s="17">
        <v>26</v>
      </c>
      <c r="U29" s="18"/>
      <c r="V29" s="17"/>
      <c r="W29" s="18"/>
      <c r="X29" s="17"/>
      <c r="Y29" s="18"/>
      <c r="Z29" s="17"/>
      <c r="AA29" s="16" t="s">
        <v>15</v>
      </c>
      <c r="AB29" s="17"/>
      <c r="AC29" s="18" t="s">
        <v>93</v>
      </c>
      <c r="AD29" s="17"/>
      <c r="AE29" s="18">
        <f t="shared" si="0"/>
        <v>46</v>
      </c>
      <c r="AF29" s="28">
        <f t="shared" si="1"/>
        <v>0</v>
      </c>
      <c r="AG29" s="28">
        <f t="shared" si="2"/>
        <v>0</v>
      </c>
      <c r="AH29" s="28">
        <f t="shared" si="3"/>
        <v>0</v>
      </c>
      <c r="AI29" s="28">
        <f t="shared" si="4"/>
        <v>46</v>
      </c>
      <c r="AJ29" s="30">
        <f t="shared" si="5"/>
        <v>0</v>
      </c>
    </row>
    <row r="30" spans="1:36" ht="15">
      <c r="A30" s="21" t="s">
        <v>376</v>
      </c>
      <c r="B30" s="21" t="s">
        <v>25</v>
      </c>
      <c r="E30" s="16" t="s">
        <v>15</v>
      </c>
      <c r="AE30" s="18">
        <f t="shared" si="0"/>
        <v>0</v>
      </c>
      <c r="AF30" s="28">
        <f t="shared" si="1"/>
        <v>0</v>
      </c>
      <c r="AG30" s="28">
        <f t="shared" si="2"/>
        <v>0</v>
      </c>
      <c r="AH30" s="28">
        <f t="shared" si="3"/>
        <v>0</v>
      </c>
      <c r="AI30" s="28">
        <f t="shared" si="4"/>
        <v>0</v>
      </c>
      <c r="AJ30" s="30">
        <f t="shared" si="5"/>
        <v>0</v>
      </c>
    </row>
    <row r="31" spans="1:36" ht="15">
      <c r="A31" s="13" t="s">
        <v>331</v>
      </c>
      <c r="B31" s="13" t="s">
        <v>25</v>
      </c>
      <c r="C31" s="16">
        <v>32</v>
      </c>
      <c r="E31" s="23" t="s">
        <v>302</v>
      </c>
      <c r="G31" s="18">
        <v>24</v>
      </c>
      <c r="H31" s="17">
        <v>7</v>
      </c>
      <c r="I31" s="23">
        <v>48</v>
      </c>
      <c r="K31" s="23"/>
      <c r="M31" s="23"/>
      <c r="O31" s="23"/>
      <c r="Q31" s="18">
        <v>24</v>
      </c>
      <c r="R31" s="17">
        <v>7</v>
      </c>
      <c r="S31" s="18">
        <v>26</v>
      </c>
      <c r="T31" s="17">
        <v>5</v>
      </c>
      <c r="U31" s="18"/>
      <c r="V31" s="17"/>
      <c r="W31" s="18"/>
      <c r="X31" s="17"/>
      <c r="Y31" s="18">
        <v>22</v>
      </c>
      <c r="Z31" s="17">
        <v>9</v>
      </c>
      <c r="AA31" s="16" t="s">
        <v>15</v>
      </c>
      <c r="AB31" s="17"/>
      <c r="AC31" s="23">
        <v>43</v>
      </c>
      <c r="AD31" s="17"/>
      <c r="AE31" s="18">
        <f t="shared" si="0"/>
        <v>28</v>
      </c>
      <c r="AF31" s="28">
        <f t="shared" si="1"/>
        <v>0</v>
      </c>
      <c r="AG31" s="28">
        <f t="shared" si="2"/>
        <v>23</v>
      </c>
      <c r="AH31" s="28">
        <f t="shared" si="3"/>
        <v>0</v>
      </c>
      <c r="AI31" s="28">
        <f t="shared" si="4"/>
        <v>5</v>
      </c>
      <c r="AJ31" s="30">
        <f t="shared" si="5"/>
        <v>0</v>
      </c>
    </row>
    <row r="32" spans="1:36" ht="15">
      <c r="A32" s="21" t="s">
        <v>377</v>
      </c>
      <c r="B32" s="21" t="s">
        <v>12</v>
      </c>
      <c r="E32" s="16">
        <v>42</v>
      </c>
      <c r="I32" s="23" t="s">
        <v>15</v>
      </c>
      <c r="K32" s="23"/>
      <c r="M32" s="23"/>
      <c r="O32" s="23"/>
      <c r="Q32" s="23"/>
      <c r="S32" s="23"/>
      <c r="U32" s="23"/>
      <c r="W32" s="23"/>
      <c r="Y32" s="23"/>
      <c r="AA32" s="23"/>
      <c r="AC32" s="23"/>
      <c r="AE32" s="18">
        <f t="shared" si="0"/>
        <v>0</v>
      </c>
      <c r="AF32" s="28">
        <f t="shared" si="1"/>
        <v>0</v>
      </c>
      <c r="AG32" s="28">
        <f t="shared" si="2"/>
        <v>0</v>
      </c>
      <c r="AH32" s="28">
        <f t="shared" si="3"/>
        <v>0</v>
      </c>
      <c r="AI32" s="28">
        <f t="shared" si="4"/>
        <v>0</v>
      </c>
      <c r="AJ32" s="30">
        <f t="shared" si="5"/>
        <v>0</v>
      </c>
    </row>
    <row r="33" spans="1:36" ht="15">
      <c r="A33" s="21" t="s">
        <v>378</v>
      </c>
      <c r="B33" s="21" t="s">
        <v>6</v>
      </c>
      <c r="E33" s="16">
        <v>34</v>
      </c>
      <c r="I33" s="18">
        <v>23</v>
      </c>
      <c r="J33" s="17">
        <v>8</v>
      </c>
      <c r="K33" s="18"/>
      <c r="L33" s="17"/>
      <c r="M33" s="18"/>
      <c r="N33" s="17"/>
      <c r="O33" s="18"/>
      <c r="P33" s="17"/>
      <c r="Q33" s="18"/>
      <c r="R33" s="17"/>
      <c r="S33" s="18">
        <v>23</v>
      </c>
      <c r="T33" s="17">
        <v>8</v>
      </c>
      <c r="U33" s="18"/>
      <c r="V33" s="17"/>
      <c r="W33" s="18"/>
      <c r="X33" s="17"/>
      <c r="Y33" s="18"/>
      <c r="Z33" s="17"/>
      <c r="AA33" s="18">
        <v>25</v>
      </c>
      <c r="AB33" s="17">
        <v>6</v>
      </c>
      <c r="AC33" s="23">
        <v>42</v>
      </c>
      <c r="AD33" s="17"/>
      <c r="AE33" s="18">
        <f t="shared" si="0"/>
        <v>22</v>
      </c>
      <c r="AF33" s="28">
        <f t="shared" si="1"/>
        <v>0</v>
      </c>
      <c r="AG33" s="28">
        <f t="shared" si="2"/>
        <v>0</v>
      </c>
      <c r="AH33" s="28">
        <f t="shared" si="3"/>
        <v>0</v>
      </c>
      <c r="AI33" s="28">
        <f t="shared" si="4"/>
        <v>22</v>
      </c>
      <c r="AJ33" s="30">
        <f t="shared" si="5"/>
        <v>0</v>
      </c>
    </row>
    <row r="34" spans="1:36" ht="15">
      <c r="A34" s="13" t="s">
        <v>334</v>
      </c>
      <c r="B34" s="13" t="s">
        <v>19</v>
      </c>
      <c r="C34" s="16">
        <v>35</v>
      </c>
      <c r="G34" s="23">
        <v>44</v>
      </c>
      <c r="I34" s="23"/>
      <c r="K34" s="18">
        <v>22</v>
      </c>
      <c r="L34" s="17">
        <v>9</v>
      </c>
      <c r="M34" s="18">
        <v>15</v>
      </c>
      <c r="N34" s="17">
        <v>16</v>
      </c>
      <c r="O34" s="18">
        <v>8</v>
      </c>
      <c r="P34" s="17">
        <v>32</v>
      </c>
      <c r="Q34" s="23" t="s">
        <v>15</v>
      </c>
      <c r="R34" s="17"/>
      <c r="S34" s="23"/>
      <c r="T34" s="17"/>
      <c r="U34" s="16" t="s">
        <v>15</v>
      </c>
      <c r="V34" s="17"/>
      <c r="X34" s="17"/>
      <c r="Z34" s="17"/>
      <c r="AB34" s="17"/>
      <c r="AD34" s="17"/>
      <c r="AE34" s="18">
        <f aca="true" t="shared" si="6" ref="AE34:AE65">+D34+F34+H34+J34+L34+N34+P34+R34+T34+V34+X34+Z34+AB34+AD34</f>
        <v>57</v>
      </c>
      <c r="AF34" s="28">
        <f aca="true" t="shared" si="7" ref="AF34:AF65">+L34+N34</f>
        <v>25</v>
      </c>
      <c r="AG34" s="28">
        <f aca="true" t="shared" si="8" ref="AG34:AG65">+D34+H34+R34+Z34</f>
        <v>0</v>
      </c>
      <c r="AH34" s="28">
        <f aca="true" t="shared" si="9" ref="AH34:AH65">+P34+X34</f>
        <v>32</v>
      </c>
      <c r="AI34" s="28">
        <f aca="true" t="shared" si="10" ref="AI34:AI65">+F34+J34+T34+AB34+AD34</f>
        <v>0</v>
      </c>
      <c r="AJ34" s="30">
        <f aca="true" t="shared" si="11" ref="AJ34:AJ65">+V34</f>
        <v>0</v>
      </c>
    </row>
    <row r="35" spans="1:36" ht="15">
      <c r="A35" s="13" t="s">
        <v>336</v>
      </c>
      <c r="B35" s="13" t="s">
        <v>40</v>
      </c>
      <c r="C35" s="16">
        <v>37</v>
      </c>
      <c r="G35" s="23">
        <v>34</v>
      </c>
      <c r="I35" s="23"/>
      <c r="K35" s="23"/>
      <c r="M35" s="23"/>
      <c r="O35" s="23"/>
      <c r="Q35" s="23">
        <v>36</v>
      </c>
      <c r="S35" s="16">
        <v>36</v>
      </c>
      <c r="Y35" s="23">
        <v>49</v>
      </c>
      <c r="AA35" s="16" t="s">
        <v>15</v>
      </c>
      <c r="AE35" s="18">
        <f t="shared" si="6"/>
        <v>0</v>
      </c>
      <c r="AF35" s="28">
        <f t="shared" si="7"/>
        <v>0</v>
      </c>
      <c r="AG35" s="28">
        <f t="shared" si="8"/>
        <v>0</v>
      </c>
      <c r="AH35" s="28">
        <f t="shared" si="9"/>
        <v>0</v>
      </c>
      <c r="AI35" s="28">
        <f t="shared" si="10"/>
        <v>0</v>
      </c>
      <c r="AJ35" s="30">
        <f t="shared" si="11"/>
        <v>0</v>
      </c>
    </row>
    <row r="36" spans="1:36" ht="15">
      <c r="A36" s="21" t="s">
        <v>379</v>
      </c>
      <c r="B36" s="21" t="s">
        <v>30</v>
      </c>
      <c r="E36" s="18">
        <v>21</v>
      </c>
      <c r="F36" s="17">
        <v>10</v>
      </c>
      <c r="I36" s="23">
        <v>35</v>
      </c>
      <c r="K36" s="23"/>
      <c r="M36" s="23"/>
      <c r="O36" s="23"/>
      <c r="Q36" s="23"/>
      <c r="S36" s="18">
        <v>27</v>
      </c>
      <c r="T36" s="17">
        <v>4</v>
      </c>
      <c r="U36" s="18"/>
      <c r="V36" s="17"/>
      <c r="W36" s="18"/>
      <c r="X36" s="17"/>
      <c r="Y36" s="18"/>
      <c r="Z36" s="17"/>
      <c r="AA36" s="16" t="s">
        <v>15</v>
      </c>
      <c r="AB36" s="17"/>
      <c r="AC36" s="16" t="s">
        <v>15</v>
      </c>
      <c r="AD36" s="17"/>
      <c r="AE36" s="18">
        <f t="shared" si="6"/>
        <v>14</v>
      </c>
      <c r="AF36" s="28">
        <f t="shared" si="7"/>
        <v>0</v>
      </c>
      <c r="AG36" s="28">
        <f t="shared" si="8"/>
        <v>0</v>
      </c>
      <c r="AH36" s="28">
        <f t="shared" si="9"/>
        <v>0</v>
      </c>
      <c r="AI36" s="28">
        <f t="shared" si="10"/>
        <v>14</v>
      </c>
      <c r="AJ36" s="30">
        <f t="shared" si="11"/>
        <v>0</v>
      </c>
    </row>
    <row r="37" spans="1:36" ht="15">
      <c r="A37" s="13" t="s">
        <v>380</v>
      </c>
      <c r="B37" s="13" t="s">
        <v>19</v>
      </c>
      <c r="K37" s="16">
        <v>34</v>
      </c>
      <c r="M37" s="16">
        <v>31</v>
      </c>
      <c r="O37" s="16" t="s">
        <v>226</v>
      </c>
      <c r="W37" s="18">
        <v>23</v>
      </c>
      <c r="X37" s="17">
        <v>8</v>
      </c>
      <c r="Y37" s="18"/>
      <c r="Z37" s="17"/>
      <c r="AA37" s="18"/>
      <c r="AB37" s="17"/>
      <c r="AC37" s="18"/>
      <c r="AD37" s="17"/>
      <c r="AE37" s="18">
        <f t="shared" si="6"/>
        <v>8</v>
      </c>
      <c r="AF37" s="28">
        <f t="shared" si="7"/>
        <v>0</v>
      </c>
      <c r="AG37" s="28">
        <f t="shared" si="8"/>
        <v>0</v>
      </c>
      <c r="AH37" s="28">
        <f t="shared" si="9"/>
        <v>8</v>
      </c>
      <c r="AI37" s="28">
        <f t="shared" si="10"/>
        <v>0</v>
      </c>
      <c r="AJ37" s="30">
        <f t="shared" si="11"/>
        <v>0</v>
      </c>
    </row>
    <row r="38" spans="1:36" ht="15">
      <c r="A38" s="21" t="s">
        <v>381</v>
      </c>
      <c r="B38" s="21" t="s">
        <v>38</v>
      </c>
      <c r="C38" s="18"/>
      <c r="E38" s="18">
        <v>7</v>
      </c>
      <c r="F38" s="17">
        <v>36</v>
      </c>
      <c r="I38" s="18">
        <v>19</v>
      </c>
      <c r="J38" s="17">
        <v>12</v>
      </c>
      <c r="K38" s="18"/>
      <c r="L38" s="17"/>
      <c r="M38" s="18"/>
      <c r="N38" s="17"/>
      <c r="O38" s="18"/>
      <c r="P38" s="17"/>
      <c r="Q38" s="18"/>
      <c r="R38" s="17"/>
      <c r="S38" s="18">
        <v>14</v>
      </c>
      <c r="T38" s="17">
        <v>18</v>
      </c>
      <c r="U38" s="18"/>
      <c r="V38" s="17"/>
      <c r="W38" s="18"/>
      <c r="X38" s="17"/>
      <c r="Y38" s="18"/>
      <c r="Z38" s="17"/>
      <c r="AA38" s="18">
        <v>12</v>
      </c>
      <c r="AB38" s="17">
        <v>22</v>
      </c>
      <c r="AC38" s="18" t="s">
        <v>568</v>
      </c>
      <c r="AD38" s="17"/>
      <c r="AE38" s="18">
        <f t="shared" si="6"/>
        <v>88</v>
      </c>
      <c r="AF38" s="28">
        <f t="shared" si="7"/>
        <v>0</v>
      </c>
      <c r="AG38" s="28">
        <f t="shared" si="8"/>
        <v>0</v>
      </c>
      <c r="AH38" s="28">
        <f t="shared" si="9"/>
        <v>0</v>
      </c>
      <c r="AI38" s="28">
        <f t="shared" si="10"/>
        <v>88</v>
      </c>
      <c r="AJ38" s="30">
        <f t="shared" si="11"/>
        <v>0</v>
      </c>
    </row>
    <row r="39" spans="1:36" ht="15">
      <c r="A39" s="21" t="s">
        <v>549</v>
      </c>
      <c r="B39" s="13" t="s">
        <v>38</v>
      </c>
      <c r="Y39" s="18">
        <v>25</v>
      </c>
      <c r="Z39" s="17">
        <v>6</v>
      </c>
      <c r="AA39" s="18">
        <v>21</v>
      </c>
      <c r="AB39" s="17">
        <v>10</v>
      </c>
      <c r="AC39" s="23">
        <v>54</v>
      </c>
      <c r="AD39" s="17"/>
      <c r="AE39" s="18">
        <f t="shared" si="6"/>
        <v>16</v>
      </c>
      <c r="AF39" s="28">
        <f t="shared" si="7"/>
        <v>0</v>
      </c>
      <c r="AG39" s="28">
        <f t="shared" si="8"/>
        <v>6</v>
      </c>
      <c r="AH39" s="28">
        <f t="shared" si="9"/>
        <v>0</v>
      </c>
      <c r="AI39" s="28">
        <f t="shared" si="10"/>
        <v>10</v>
      </c>
      <c r="AJ39" s="30">
        <f t="shared" si="11"/>
        <v>0</v>
      </c>
    </row>
    <row r="40" spans="1:36" ht="15">
      <c r="A40" s="13" t="s">
        <v>382</v>
      </c>
      <c r="B40" s="13" t="s">
        <v>25</v>
      </c>
      <c r="K40" s="16">
        <v>39</v>
      </c>
      <c r="M40" s="18">
        <v>19</v>
      </c>
      <c r="N40" s="17">
        <v>12</v>
      </c>
      <c r="O40" s="16">
        <v>39</v>
      </c>
      <c r="P40" s="17"/>
      <c r="R40" s="17"/>
      <c r="T40" s="17"/>
      <c r="V40" s="17"/>
      <c r="W40" s="23">
        <v>35</v>
      </c>
      <c r="X40" s="17"/>
      <c r="Y40" s="23"/>
      <c r="Z40" s="17"/>
      <c r="AA40" s="23"/>
      <c r="AB40" s="17"/>
      <c r="AC40" s="23"/>
      <c r="AD40" s="17"/>
      <c r="AE40" s="18">
        <f t="shared" si="6"/>
        <v>12</v>
      </c>
      <c r="AF40" s="28">
        <f t="shared" si="7"/>
        <v>12</v>
      </c>
      <c r="AG40" s="28">
        <f t="shared" si="8"/>
        <v>0</v>
      </c>
      <c r="AH40" s="28">
        <f t="shared" si="9"/>
        <v>0</v>
      </c>
      <c r="AI40" s="28">
        <f t="shared" si="10"/>
        <v>0</v>
      </c>
      <c r="AJ40" s="30">
        <f t="shared" si="11"/>
        <v>0</v>
      </c>
    </row>
    <row r="41" spans="1:36" ht="15">
      <c r="A41" s="13" t="s">
        <v>383</v>
      </c>
      <c r="B41" s="13" t="s">
        <v>25</v>
      </c>
      <c r="C41" s="16" t="s">
        <v>15</v>
      </c>
      <c r="G41" s="18" t="s">
        <v>93</v>
      </c>
      <c r="K41" s="16">
        <v>35</v>
      </c>
      <c r="M41" s="16">
        <v>46</v>
      </c>
      <c r="O41" s="18">
        <v>25</v>
      </c>
      <c r="P41" s="17">
        <v>6</v>
      </c>
      <c r="Q41" s="23" t="s">
        <v>15</v>
      </c>
      <c r="R41" s="17"/>
      <c r="S41" s="23"/>
      <c r="T41" s="17"/>
      <c r="U41" s="23"/>
      <c r="V41" s="17"/>
      <c r="W41" s="18">
        <v>5</v>
      </c>
      <c r="X41" s="17">
        <v>45</v>
      </c>
      <c r="Y41" s="18" t="s">
        <v>93</v>
      </c>
      <c r="Z41" s="17"/>
      <c r="AA41" s="18"/>
      <c r="AB41" s="17"/>
      <c r="AC41" s="18"/>
      <c r="AD41" s="17"/>
      <c r="AE41" s="18">
        <f t="shared" si="6"/>
        <v>51</v>
      </c>
      <c r="AF41" s="28">
        <f t="shared" si="7"/>
        <v>0</v>
      </c>
      <c r="AG41" s="28">
        <f t="shared" si="8"/>
        <v>0</v>
      </c>
      <c r="AH41" s="28">
        <f t="shared" si="9"/>
        <v>51</v>
      </c>
      <c r="AI41" s="28">
        <f t="shared" si="10"/>
        <v>0</v>
      </c>
      <c r="AJ41" s="30">
        <f t="shared" si="11"/>
        <v>0</v>
      </c>
    </row>
    <row r="42" spans="1:36" ht="15">
      <c r="A42" s="21" t="s">
        <v>384</v>
      </c>
      <c r="B42" s="21" t="s">
        <v>19</v>
      </c>
      <c r="E42" s="16">
        <v>48</v>
      </c>
      <c r="G42" s="23" t="s">
        <v>15</v>
      </c>
      <c r="I42" s="23">
        <v>43</v>
      </c>
      <c r="K42" s="23"/>
      <c r="M42" s="23"/>
      <c r="O42" s="23"/>
      <c r="Q42" s="23"/>
      <c r="S42" s="16">
        <v>44</v>
      </c>
      <c r="U42" s="18">
        <v>15</v>
      </c>
      <c r="V42" s="17">
        <v>16</v>
      </c>
      <c r="W42" s="18"/>
      <c r="X42" s="17"/>
      <c r="Y42" s="18"/>
      <c r="Z42" s="17"/>
      <c r="AA42" s="16" t="s">
        <v>15</v>
      </c>
      <c r="AB42" s="17"/>
      <c r="AC42" s="18" t="s">
        <v>93</v>
      </c>
      <c r="AD42" s="17"/>
      <c r="AE42" s="18">
        <f t="shared" si="6"/>
        <v>16</v>
      </c>
      <c r="AF42" s="28">
        <f t="shared" si="7"/>
        <v>0</v>
      </c>
      <c r="AG42" s="28">
        <f t="shared" si="8"/>
        <v>0</v>
      </c>
      <c r="AH42" s="28">
        <f t="shared" si="9"/>
        <v>0</v>
      </c>
      <c r="AI42" s="28">
        <f t="shared" si="10"/>
        <v>0</v>
      </c>
      <c r="AJ42" s="30">
        <f t="shared" si="11"/>
        <v>16</v>
      </c>
    </row>
    <row r="43" spans="1:36" ht="15">
      <c r="A43" s="13" t="s">
        <v>339</v>
      </c>
      <c r="B43" s="13" t="s">
        <v>12</v>
      </c>
      <c r="C43" s="16">
        <v>42</v>
      </c>
      <c r="E43" s="16">
        <v>38</v>
      </c>
      <c r="G43" s="23" t="s">
        <v>15</v>
      </c>
      <c r="I43" s="23" t="s">
        <v>15</v>
      </c>
      <c r="K43" s="18">
        <v>29</v>
      </c>
      <c r="L43" s="17">
        <v>2</v>
      </c>
      <c r="M43" s="16">
        <v>32</v>
      </c>
      <c r="N43" s="17"/>
      <c r="O43" s="18">
        <v>4</v>
      </c>
      <c r="P43" s="17">
        <v>50</v>
      </c>
      <c r="Q43" s="23" t="s">
        <v>15</v>
      </c>
      <c r="R43" s="17"/>
      <c r="S43" s="16" t="s">
        <v>15</v>
      </c>
      <c r="T43" s="17"/>
      <c r="U43" s="18">
        <v>6</v>
      </c>
      <c r="V43" s="17">
        <v>40</v>
      </c>
      <c r="W43" s="18">
        <v>12</v>
      </c>
      <c r="X43" s="17">
        <v>22</v>
      </c>
      <c r="Y43" s="18"/>
      <c r="Z43" s="17"/>
      <c r="AA43" s="16" t="s">
        <v>15</v>
      </c>
      <c r="AB43" s="17"/>
      <c r="AC43" s="16" t="s">
        <v>15</v>
      </c>
      <c r="AD43" s="17"/>
      <c r="AE43" s="18">
        <f t="shared" si="6"/>
        <v>114</v>
      </c>
      <c r="AF43" s="28">
        <f t="shared" si="7"/>
        <v>2</v>
      </c>
      <c r="AG43" s="28">
        <f t="shared" si="8"/>
        <v>0</v>
      </c>
      <c r="AH43" s="28">
        <f t="shared" si="9"/>
        <v>72</v>
      </c>
      <c r="AI43" s="28">
        <f t="shared" si="10"/>
        <v>0</v>
      </c>
      <c r="AJ43" s="30">
        <f t="shared" si="11"/>
        <v>40</v>
      </c>
    </row>
    <row r="44" spans="1:36" ht="15">
      <c r="A44" s="21" t="s">
        <v>516</v>
      </c>
      <c r="B44" s="21" t="s">
        <v>40</v>
      </c>
      <c r="E44" s="18">
        <v>27</v>
      </c>
      <c r="F44" s="17">
        <v>4</v>
      </c>
      <c r="G44" s="23">
        <v>46</v>
      </c>
      <c r="I44" s="23">
        <v>36</v>
      </c>
      <c r="K44" s="23"/>
      <c r="M44" s="23"/>
      <c r="O44" s="23"/>
      <c r="Q44" s="23">
        <v>45</v>
      </c>
      <c r="S44" s="18">
        <v>25</v>
      </c>
      <c r="T44" s="17">
        <v>6</v>
      </c>
      <c r="U44" s="18">
        <v>13</v>
      </c>
      <c r="V44" s="17">
        <v>20</v>
      </c>
      <c r="W44" s="18">
        <v>19</v>
      </c>
      <c r="X44" s="17">
        <v>12</v>
      </c>
      <c r="Y44" s="23">
        <v>58</v>
      </c>
      <c r="Z44" s="17"/>
      <c r="AA44" s="23">
        <v>43</v>
      </c>
      <c r="AB44" s="17"/>
      <c r="AC44" s="18">
        <v>20</v>
      </c>
      <c r="AD44" s="17">
        <v>11</v>
      </c>
      <c r="AE44" s="18">
        <f t="shared" si="6"/>
        <v>53</v>
      </c>
      <c r="AF44" s="28">
        <f t="shared" si="7"/>
        <v>0</v>
      </c>
      <c r="AG44" s="28">
        <f t="shared" si="8"/>
        <v>0</v>
      </c>
      <c r="AH44" s="28">
        <f t="shared" si="9"/>
        <v>12</v>
      </c>
      <c r="AI44" s="28">
        <f t="shared" si="10"/>
        <v>21</v>
      </c>
      <c r="AJ44" s="30">
        <f t="shared" si="11"/>
        <v>20</v>
      </c>
    </row>
    <row r="45" spans="1:36" ht="15">
      <c r="A45" s="21" t="s">
        <v>385</v>
      </c>
      <c r="B45" s="21" t="s">
        <v>80</v>
      </c>
      <c r="E45" s="16" t="s">
        <v>15</v>
      </c>
      <c r="G45" s="23" t="s">
        <v>15</v>
      </c>
      <c r="I45" s="23" t="s">
        <v>15</v>
      </c>
      <c r="K45" s="23"/>
      <c r="M45" s="23"/>
      <c r="O45" s="23"/>
      <c r="Q45" s="23"/>
      <c r="S45" s="23"/>
      <c r="U45" s="23"/>
      <c r="W45" s="23"/>
      <c r="Y45" s="23"/>
      <c r="AA45" s="23"/>
      <c r="AC45" s="16" t="s">
        <v>15</v>
      </c>
      <c r="AE45" s="18">
        <f t="shared" si="6"/>
        <v>0</v>
      </c>
      <c r="AF45" s="28">
        <f t="shared" si="7"/>
        <v>0</v>
      </c>
      <c r="AG45" s="28">
        <f t="shared" si="8"/>
        <v>0</v>
      </c>
      <c r="AH45" s="28">
        <f t="shared" si="9"/>
        <v>0</v>
      </c>
      <c r="AI45" s="28">
        <f t="shared" si="10"/>
        <v>0</v>
      </c>
      <c r="AJ45" s="30">
        <f t="shared" si="11"/>
        <v>0</v>
      </c>
    </row>
    <row r="46" spans="1:36" ht="15">
      <c r="A46" s="21" t="s">
        <v>310</v>
      </c>
      <c r="B46" s="13" t="s">
        <v>12</v>
      </c>
      <c r="C46" s="18">
        <v>17</v>
      </c>
      <c r="D46" s="17">
        <v>14</v>
      </c>
      <c r="G46" s="23" t="s">
        <v>302</v>
      </c>
      <c r="I46" s="23"/>
      <c r="K46" s="18">
        <v>12</v>
      </c>
      <c r="L46" s="17">
        <v>22</v>
      </c>
      <c r="M46" s="18">
        <v>20</v>
      </c>
      <c r="N46" s="17">
        <v>11</v>
      </c>
      <c r="O46" s="18">
        <v>14</v>
      </c>
      <c r="P46" s="17">
        <v>18</v>
      </c>
      <c r="Q46" s="18" t="s">
        <v>93</v>
      </c>
      <c r="R46" s="17"/>
      <c r="S46" s="18"/>
      <c r="T46" s="17"/>
      <c r="U46" s="18"/>
      <c r="V46" s="17"/>
      <c r="W46" s="18">
        <v>9</v>
      </c>
      <c r="X46" s="17">
        <v>29</v>
      </c>
      <c r="Y46" s="18">
        <v>23</v>
      </c>
      <c r="Z46" s="17">
        <v>8</v>
      </c>
      <c r="AA46" s="18"/>
      <c r="AB46" s="17"/>
      <c r="AC46" s="18"/>
      <c r="AD46" s="17"/>
      <c r="AE46" s="18">
        <f t="shared" si="6"/>
        <v>102</v>
      </c>
      <c r="AF46" s="28">
        <f t="shared" si="7"/>
        <v>33</v>
      </c>
      <c r="AG46" s="28">
        <f t="shared" si="8"/>
        <v>22</v>
      </c>
      <c r="AH46" s="28">
        <f t="shared" si="9"/>
        <v>47</v>
      </c>
      <c r="AI46" s="28">
        <f t="shared" si="10"/>
        <v>0</v>
      </c>
      <c r="AJ46" s="30">
        <f t="shared" si="11"/>
        <v>0</v>
      </c>
    </row>
    <row r="47" spans="1:36" ht="15">
      <c r="A47" s="13" t="s">
        <v>386</v>
      </c>
      <c r="B47" s="21" t="s">
        <v>387</v>
      </c>
      <c r="C47" s="16" t="s">
        <v>15</v>
      </c>
      <c r="E47" s="18">
        <v>25</v>
      </c>
      <c r="F47" s="17">
        <v>6</v>
      </c>
      <c r="G47" s="23">
        <v>41</v>
      </c>
      <c r="I47" s="23" t="s">
        <v>15</v>
      </c>
      <c r="K47" s="23"/>
      <c r="M47" s="23"/>
      <c r="O47" s="23"/>
      <c r="Q47" s="23">
        <v>55</v>
      </c>
      <c r="S47" s="16">
        <v>31</v>
      </c>
      <c r="Y47" s="16" t="s">
        <v>15</v>
      </c>
      <c r="AA47" s="18">
        <v>22</v>
      </c>
      <c r="AB47" s="17">
        <v>9</v>
      </c>
      <c r="AC47" s="18">
        <v>22</v>
      </c>
      <c r="AD47" s="17">
        <v>9</v>
      </c>
      <c r="AE47" s="18">
        <f t="shared" si="6"/>
        <v>24</v>
      </c>
      <c r="AF47" s="28">
        <f t="shared" si="7"/>
        <v>0</v>
      </c>
      <c r="AG47" s="28">
        <f t="shared" si="8"/>
        <v>0</v>
      </c>
      <c r="AH47" s="28">
        <f t="shared" si="9"/>
        <v>0</v>
      </c>
      <c r="AI47" s="28">
        <f t="shared" si="10"/>
        <v>24</v>
      </c>
      <c r="AJ47" s="30">
        <f t="shared" si="11"/>
        <v>0</v>
      </c>
    </row>
    <row r="48" spans="1:36" ht="15">
      <c r="A48" s="22" t="s">
        <v>388</v>
      </c>
      <c r="B48" s="19" t="s">
        <v>30</v>
      </c>
      <c r="I48" s="23">
        <v>44</v>
      </c>
      <c r="K48" s="23"/>
      <c r="M48" s="23"/>
      <c r="O48" s="23"/>
      <c r="Q48" s="23"/>
      <c r="S48" s="23"/>
      <c r="U48" s="23"/>
      <c r="W48" s="23"/>
      <c r="Y48" s="23"/>
      <c r="AA48" s="23"/>
      <c r="AC48" s="23"/>
      <c r="AE48" s="18">
        <f t="shared" si="6"/>
        <v>0</v>
      </c>
      <c r="AF48" s="28">
        <f t="shared" si="7"/>
        <v>0</v>
      </c>
      <c r="AG48" s="28">
        <f t="shared" si="8"/>
        <v>0</v>
      </c>
      <c r="AH48" s="28">
        <f t="shared" si="9"/>
        <v>0</v>
      </c>
      <c r="AI48" s="28">
        <f t="shared" si="10"/>
        <v>0</v>
      </c>
      <c r="AJ48" s="30">
        <f t="shared" si="11"/>
        <v>0</v>
      </c>
    </row>
    <row r="49" spans="1:36" ht="15">
      <c r="A49" s="21" t="s">
        <v>544</v>
      </c>
      <c r="B49" s="13" t="s">
        <v>19</v>
      </c>
      <c r="Y49" s="23">
        <v>60</v>
      </c>
      <c r="AA49" s="23"/>
      <c r="AC49" s="23"/>
      <c r="AE49" s="18">
        <f t="shared" si="6"/>
        <v>0</v>
      </c>
      <c r="AF49" s="28">
        <f t="shared" si="7"/>
        <v>0</v>
      </c>
      <c r="AG49" s="28">
        <f t="shared" si="8"/>
        <v>0</v>
      </c>
      <c r="AH49" s="28">
        <f t="shared" si="9"/>
        <v>0</v>
      </c>
      <c r="AI49" s="28">
        <f t="shared" si="10"/>
        <v>0</v>
      </c>
      <c r="AJ49" s="30">
        <f t="shared" si="11"/>
        <v>0</v>
      </c>
    </row>
    <row r="50" spans="1:36" ht="15">
      <c r="A50" s="13" t="s">
        <v>329</v>
      </c>
      <c r="B50" s="13" t="s">
        <v>21</v>
      </c>
      <c r="C50" s="16">
        <v>33</v>
      </c>
      <c r="E50" s="18">
        <v>14</v>
      </c>
      <c r="F50" s="17">
        <v>18</v>
      </c>
      <c r="G50" s="23">
        <v>32</v>
      </c>
      <c r="I50" s="23">
        <v>46</v>
      </c>
      <c r="K50" s="23"/>
      <c r="M50" s="23"/>
      <c r="O50" s="23"/>
      <c r="Q50" s="18" t="s">
        <v>93</v>
      </c>
      <c r="S50" s="16" t="s">
        <v>15</v>
      </c>
      <c r="Y50" s="16" t="s">
        <v>15</v>
      </c>
      <c r="AA50" s="16" t="s">
        <v>15</v>
      </c>
      <c r="AC50" s="23">
        <v>46</v>
      </c>
      <c r="AE50" s="18">
        <f t="shared" si="6"/>
        <v>18</v>
      </c>
      <c r="AF50" s="28">
        <f t="shared" si="7"/>
        <v>0</v>
      </c>
      <c r="AG50" s="28">
        <f t="shared" si="8"/>
        <v>0</v>
      </c>
      <c r="AH50" s="28">
        <f t="shared" si="9"/>
        <v>0</v>
      </c>
      <c r="AI50" s="28">
        <f t="shared" si="10"/>
        <v>18</v>
      </c>
      <c r="AJ50" s="30">
        <f t="shared" si="11"/>
        <v>0</v>
      </c>
    </row>
    <row r="51" spans="1:36" ht="15">
      <c r="A51" s="21" t="s">
        <v>566</v>
      </c>
      <c r="B51" s="13" t="s">
        <v>7</v>
      </c>
      <c r="AC51" s="16" t="s">
        <v>15</v>
      </c>
      <c r="AE51" s="18">
        <f t="shared" si="6"/>
        <v>0</v>
      </c>
      <c r="AF51" s="28">
        <f t="shared" si="7"/>
        <v>0</v>
      </c>
      <c r="AG51" s="28">
        <f t="shared" si="8"/>
        <v>0</v>
      </c>
      <c r="AH51" s="28">
        <f t="shared" si="9"/>
        <v>0</v>
      </c>
      <c r="AI51" s="28">
        <f t="shared" si="10"/>
        <v>0</v>
      </c>
      <c r="AJ51" s="30">
        <f t="shared" si="11"/>
        <v>0</v>
      </c>
    </row>
    <row r="52" spans="1:36" ht="15">
      <c r="A52" s="21" t="s">
        <v>347</v>
      </c>
      <c r="B52" s="13" t="s">
        <v>6</v>
      </c>
      <c r="Q52" s="23" t="s">
        <v>302</v>
      </c>
      <c r="S52" s="23"/>
      <c r="U52" s="23"/>
      <c r="W52" s="23"/>
      <c r="Y52" s="23"/>
      <c r="AA52" s="23"/>
      <c r="AC52" s="23"/>
      <c r="AE52" s="18">
        <f t="shared" si="6"/>
        <v>0</v>
      </c>
      <c r="AF52" s="28">
        <f t="shared" si="7"/>
        <v>0</v>
      </c>
      <c r="AG52" s="28">
        <f t="shared" si="8"/>
        <v>0</v>
      </c>
      <c r="AH52" s="28">
        <f t="shared" si="9"/>
        <v>0</v>
      </c>
      <c r="AI52" s="28">
        <f t="shared" si="10"/>
        <v>0</v>
      </c>
      <c r="AJ52" s="30">
        <f t="shared" si="11"/>
        <v>0</v>
      </c>
    </row>
    <row r="53" spans="1:36" ht="15">
      <c r="A53" s="13" t="s">
        <v>389</v>
      </c>
      <c r="B53" s="21" t="s">
        <v>390</v>
      </c>
      <c r="C53" s="16" t="s">
        <v>15</v>
      </c>
      <c r="G53" s="18">
        <v>20</v>
      </c>
      <c r="H53" s="17">
        <v>11</v>
      </c>
      <c r="Q53" s="23">
        <v>33</v>
      </c>
      <c r="S53" s="23"/>
      <c r="U53" s="16" t="s">
        <v>93</v>
      </c>
      <c r="Y53" s="23">
        <v>43</v>
      </c>
      <c r="AA53" s="23"/>
      <c r="AC53" s="23"/>
      <c r="AE53" s="18">
        <f t="shared" si="6"/>
        <v>11</v>
      </c>
      <c r="AF53" s="28">
        <f t="shared" si="7"/>
        <v>0</v>
      </c>
      <c r="AG53" s="28">
        <f t="shared" si="8"/>
        <v>11</v>
      </c>
      <c r="AH53" s="28">
        <f t="shared" si="9"/>
        <v>0</v>
      </c>
      <c r="AI53" s="28">
        <f t="shared" si="10"/>
        <v>0</v>
      </c>
      <c r="AJ53" s="30">
        <f t="shared" si="11"/>
        <v>0</v>
      </c>
    </row>
    <row r="54" spans="1:36" ht="15">
      <c r="A54" s="13" t="s">
        <v>391</v>
      </c>
      <c r="B54" s="13" t="s">
        <v>6</v>
      </c>
      <c r="K54" s="16">
        <v>57</v>
      </c>
      <c r="M54" s="16">
        <v>56</v>
      </c>
      <c r="O54" s="16">
        <v>54</v>
      </c>
      <c r="AE54" s="18">
        <f t="shared" si="6"/>
        <v>0</v>
      </c>
      <c r="AF54" s="28">
        <f t="shared" si="7"/>
        <v>0</v>
      </c>
      <c r="AG54" s="28">
        <f t="shared" si="8"/>
        <v>0</v>
      </c>
      <c r="AH54" s="28">
        <f t="shared" si="9"/>
        <v>0</v>
      </c>
      <c r="AI54" s="28">
        <f t="shared" si="10"/>
        <v>0</v>
      </c>
      <c r="AJ54" s="30">
        <f t="shared" si="11"/>
        <v>0</v>
      </c>
    </row>
    <row r="55" spans="1:36" ht="15">
      <c r="A55" s="21" t="s">
        <v>392</v>
      </c>
      <c r="B55" s="21" t="s">
        <v>38</v>
      </c>
      <c r="E55" s="16" t="s">
        <v>15</v>
      </c>
      <c r="I55" s="18">
        <v>8</v>
      </c>
      <c r="J55" s="17">
        <v>32</v>
      </c>
      <c r="K55" s="18"/>
      <c r="L55" s="17"/>
      <c r="M55" s="18"/>
      <c r="N55" s="17"/>
      <c r="O55" s="18"/>
      <c r="P55" s="17"/>
      <c r="Q55" s="18"/>
      <c r="R55" s="17"/>
      <c r="S55" s="18">
        <v>12</v>
      </c>
      <c r="T55" s="17">
        <v>22</v>
      </c>
      <c r="U55" s="18"/>
      <c r="V55" s="17"/>
      <c r="W55" s="18"/>
      <c r="X55" s="17"/>
      <c r="Y55" s="18"/>
      <c r="Z55" s="17"/>
      <c r="AA55" s="18">
        <v>8</v>
      </c>
      <c r="AB55" s="17">
        <v>32</v>
      </c>
      <c r="AC55" s="18">
        <v>12</v>
      </c>
      <c r="AD55" s="17">
        <v>22</v>
      </c>
      <c r="AE55" s="18">
        <f t="shared" si="6"/>
        <v>108</v>
      </c>
      <c r="AF55" s="28">
        <f t="shared" si="7"/>
        <v>0</v>
      </c>
      <c r="AG55" s="28">
        <f t="shared" si="8"/>
        <v>0</v>
      </c>
      <c r="AH55" s="28">
        <f t="shared" si="9"/>
        <v>0</v>
      </c>
      <c r="AI55" s="28">
        <f t="shared" si="10"/>
        <v>108</v>
      </c>
      <c r="AJ55" s="30">
        <f t="shared" si="11"/>
        <v>0</v>
      </c>
    </row>
    <row r="56" spans="1:36" ht="15">
      <c r="A56" s="13" t="s">
        <v>330</v>
      </c>
      <c r="B56" s="13" t="s">
        <v>12</v>
      </c>
      <c r="Q56" s="23">
        <v>43</v>
      </c>
      <c r="S56" s="23"/>
      <c r="U56" s="23"/>
      <c r="W56" s="23"/>
      <c r="Y56" s="23">
        <v>47</v>
      </c>
      <c r="AA56" s="23"/>
      <c r="AC56" s="23"/>
      <c r="AE56" s="18">
        <f t="shared" si="6"/>
        <v>0</v>
      </c>
      <c r="AF56" s="28">
        <f t="shared" si="7"/>
        <v>0</v>
      </c>
      <c r="AG56" s="28">
        <f t="shared" si="8"/>
        <v>0</v>
      </c>
      <c r="AH56" s="28">
        <f t="shared" si="9"/>
        <v>0</v>
      </c>
      <c r="AI56" s="28">
        <f t="shared" si="10"/>
        <v>0</v>
      </c>
      <c r="AJ56" s="30">
        <f t="shared" si="11"/>
        <v>0</v>
      </c>
    </row>
    <row r="57" spans="1:36" ht="15">
      <c r="A57" s="22" t="s">
        <v>505</v>
      </c>
      <c r="B57" s="13" t="s">
        <v>6</v>
      </c>
      <c r="U57" s="16" t="s">
        <v>15</v>
      </c>
      <c r="W57" s="23">
        <v>46</v>
      </c>
      <c r="Y57" s="23"/>
      <c r="AA57" s="23"/>
      <c r="AC57" s="23"/>
      <c r="AE57" s="18">
        <f t="shared" si="6"/>
        <v>0</v>
      </c>
      <c r="AF57" s="28">
        <f t="shared" si="7"/>
        <v>0</v>
      </c>
      <c r="AG57" s="28">
        <f t="shared" si="8"/>
        <v>0</v>
      </c>
      <c r="AH57" s="28">
        <f t="shared" si="9"/>
        <v>0</v>
      </c>
      <c r="AI57" s="28">
        <f t="shared" si="10"/>
        <v>0</v>
      </c>
      <c r="AJ57" s="30">
        <f t="shared" si="11"/>
        <v>0</v>
      </c>
    </row>
    <row r="58" spans="1:36" ht="15">
      <c r="A58" s="21" t="s">
        <v>323</v>
      </c>
      <c r="B58" s="13" t="s">
        <v>25</v>
      </c>
      <c r="C58" s="18">
        <v>20</v>
      </c>
      <c r="D58" s="17">
        <v>11</v>
      </c>
      <c r="G58" s="18">
        <v>18</v>
      </c>
      <c r="H58" s="17">
        <v>13</v>
      </c>
      <c r="Q58" s="18">
        <v>15</v>
      </c>
      <c r="R58" s="17">
        <v>16</v>
      </c>
      <c r="S58" s="18"/>
      <c r="T58" s="17"/>
      <c r="U58" s="18"/>
      <c r="V58" s="17"/>
      <c r="W58" s="18"/>
      <c r="X58" s="17"/>
      <c r="Y58" s="18">
        <v>19</v>
      </c>
      <c r="Z58" s="17">
        <v>12</v>
      </c>
      <c r="AA58" s="18"/>
      <c r="AB58" s="17"/>
      <c r="AC58" s="18"/>
      <c r="AD58" s="17"/>
      <c r="AE58" s="18">
        <f t="shared" si="6"/>
        <v>52</v>
      </c>
      <c r="AF58" s="28">
        <f t="shared" si="7"/>
        <v>0</v>
      </c>
      <c r="AG58" s="28">
        <f t="shared" si="8"/>
        <v>52</v>
      </c>
      <c r="AH58" s="28">
        <f t="shared" si="9"/>
        <v>0</v>
      </c>
      <c r="AI58" s="28">
        <f t="shared" si="10"/>
        <v>0</v>
      </c>
      <c r="AJ58" s="30">
        <f t="shared" si="11"/>
        <v>0</v>
      </c>
    </row>
    <row r="59" spans="1:36" ht="15">
      <c r="A59" s="21" t="s">
        <v>393</v>
      </c>
      <c r="B59" s="21" t="s">
        <v>19</v>
      </c>
      <c r="E59" s="16">
        <v>59</v>
      </c>
      <c r="I59" s="23" t="s">
        <v>15</v>
      </c>
      <c r="K59" s="23"/>
      <c r="M59" s="23"/>
      <c r="O59" s="23"/>
      <c r="Q59" s="23"/>
      <c r="S59" s="23"/>
      <c r="U59" s="23"/>
      <c r="W59" s="23"/>
      <c r="Y59" s="23"/>
      <c r="AA59" s="23"/>
      <c r="AC59" s="23"/>
      <c r="AE59" s="18">
        <f t="shared" si="6"/>
        <v>0</v>
      </c>
      <c r="AF59" s="28">
        <f t="shared" si="7"/>
        <v>0</v>
      </c>
      <c r="AG59" s="28">
        <f t="shared" si="8"/>
        <v>0</v>
      </c>
      <c r="AH59" s="28">
        <f t="shared" si="9"/>
        <v>0</v>
      </c>
      <c r="AI59" s="28">
        <f t="shared" si="10"/>
        <v>0</v>
      </c>
      <c r="AJ59" s="30">
        <f t="shared" si="11"/>
        <v>0</v>
      </c>
    </row>
    <row r="60" spans="1:36" ht="15">
      <c r="A60" s="13" t="s">
        <v>394</v>
      </c>
      <c r="B60" s="13" t="s">
        <v>19</v>
      </c>
      <c r="K60" s="18">
        <v>6</v>
      </c>
      <c r="L60" s="17">
        <v>40</v>
      </c>
      <c r="M60" s="18">
        <v>5</v>
      </c>
      <c r="N60" s="17">
        <v>45</v>
      </c>
      <c r="O60" s="16">
        <v>37</v>
      </c>
      <c r="P60" s="17"/>
      <c r="R60" s="17"/>
      <c r="T60" s="17"/>
      <c r="U60" s="18">
        <v>17</v>
      </c>
      <c r="V60" s="17">
        <v>14</v>
      </c>
      <c r="W60" s="18">
        <v>6</v>
      </c>
      <c r="X60" s="17">
        <v>40</v>
      </c>
      <c r="Y60" s="18"/>
      <c r="Z60" s="17"/>
      <c r="AA60" s="18"/>
      <c r="AB60" s="17"/>
      <c r="AC60" s="18"/>
      <c r="AD60" s="17"/>
      <c r="AE60" s="18">
        <f t="shared" si="6"/>
        <v>139</v>
      </c>
      <c r="AF60" s="28">
        <f t="shared" si="7"/>
        <v>85</v>
      </c>
      <c r="AG60" s="28">
        <f t="shared" si="8"/>
        <v>0</v>
      </c>
      <c r="AH60" s="28">
        <f t="shared" si="9"/>
        <v>40</v>
      </c>
      <c r="AI60" s="28">
        <f t="shared" si="10"/>
        <v>0</v>
      </c>
      <c r="AJ60" s="30">
        <f t="shared" si="11"/>
        <v>14</v>
      </c>
    </row>
    <row r="61" spans="1:36" ht="15">
      <c r="A61" s="13" t="s">
        <v>311</v>
      </c>
      <c r="B61" s="13" t="s">
        <v>25</v>
      </c>
      <c r="C61" s="16">
        <v>34</v>
      </c>
      <c r="E61" s="16" t="s">
        <v>15</v>
      </c>
      <c r="G61" s="18">
        <v>8</v>
      </c>
      <c r="H61" s="17">
        <v>32</v>
      </c>
      <c r="I61" s="18">
        <v>8</v>
      </c>
      <c r="J61" s="17">
        <v>32</v>
      </c>
      <c r="K61" s="18"/>
      <c r="L61" s="17"/>
      <c r="M61" s="18"/>
      <c r="N61" s="17"/>
      <c r="O61" s="18"/>
      <c r="P61" s="17"/>
      <c r="Q61" s="23">
        <v>54</v>
      </c>
      <c r="R61" s="17"/>
      <c r="S61" s="18">
        <v>11</v>
      </c>
      <c r="T61" s="17">
        <v>24</v>
      </c>
      <c r="U61" s="18"/>
      <c r="V61" s="17"/>
      <c r="W61" s="18"/>
      <c r="X61" s="17"/>
      <c r="Y61" s="18">
        <v>12</v>
      </c>
      <c r="Z61" s="17">
        <v>22</v>
      </c>
      <c r="AA61" s="18">
        <v>28</v>
      </c>
      <c r="AB61" s="17">
        <v>3</v>
      </c>
      <c r="AC61" s="18">
        <v>25</v>
      </c>
      <c r="AD61" s="17">
        <v>6</v>
      </c>
      <c r="AE61" s="18">
        <f t="shared" si="6"/>
        <v>119</v>
      </c>
      <c r="AF61" s="28">
        <f t="shared" si="7"/>
        <v>0</v>
      </c>
      <c r="AG61" s="28">
        <f t="shared" si="8"/>
        <v>54</v>
      </c>
      <c r="AH61" s="28">
        <f t="shared" si="9"/>
        <v>0</v>
      </c>
      <c r="AI61" s="28">
        <f t="shared" si="10"/>
        <v>65</v>
      </c>
      <c r="AJ61" s="30">
        <f t="shared" si="11"/>
        <v>0</v>
      </c>
    </row>
    <row r="62" spans="1:36" ht="15">
      <c r="A62" s="21" t="s">
        <v>499</v>
      </c>
      <c r="B62" s="13" t="s">
        <v>19</v>
      </c>
      <c r="S62" s="16">
        <v>45</v>
      </c>
      <c r="AE62" s="18">
        <f t="shared" si="6"/>
        <v>0</v>
      </c>
      <c r="AF62" s="28">
        <f t="shared" si="7"/>
        <v>0</v>
      </c>
      <c r="AG62" s="28">
        <f t="shared" si="8"/>
        <v>0</v>
      </c>
      <c r="AH62" s="28">
        <f t="shared" si="9"/>
        <v>0</v>
      </c>
      <c r="AI62" s="28">
        <f t="shared" si="10"/>
        <v>0</v>
      </c>
      <c r="AJ62" s="30">
        <f t="shared" si="11"/>
        <v>0</v>
      </c>
    </row>
    <row r="63" spans="1:36" ht="15">
      <c r="A63" s="22" t="s">
        <v>545</v>
      </c>
      <c r="B63" s="13" t="s">
        <v>19</v>
      </c>
      <c r="Y63" s="16" t="s">
        <v>15</v>
      </c>
      <c r="AA63" s="23">
        <v>46</v>
      </c>
      <c r="AC63" s="23"/>
      <c r="AE63" s="18">
        <f t="shared" si="6"/>
        <v>0</v>
      </c>
      <c r="AF63" s="28">
        <f t="shared" si="7"/>
        <v>0</v>
      </c>
      <c r="AG63" s="28">
        <f t="shared" si="8"/>
        <v>0</v>
      </c>
      <c r="AH63" s="28">
        <f t="shared" si="9"/>
        <v>0</v>
      </c>
      <c r="AI63" s="28">
        <f t="shared" si="10"/>
        <v>0</v>
      </c>
      <c r="AJ63" s="30">
        <f t="shared" si="11"/>
        <v>0</v>
      </c>
    </row>
    <row r="64" spans="1:36" ht="15">
      <c r="A64" s="21" t="s">
        <v>395</v>
      </c>
      <c r="B64" s="21" t="s">
        <v>21</v>
      </c>
      <c r="E64" s="18">
        <v>16</v>
      </c>
      <c r="F64" s="17">
        <v>15</v>
      </c>
      <c r="I64" s="18">
        <v>13</v>
      </c>
      <c r="J64" s="17">
        <v>20</v>
      </c>
      <c r="K64" s="18"/>
      <c r="L64" s="17"/>
      <c r="M64" s="18"/>
      <c r="N64" s="17"/>
      <c r="O64" s="18"/>
      <c r="P64" s="17"/>
      <c r="Q64" s="18"/>
      <c r="R64" s="17"/>
      <c r="S64" s="18">
        <v>9</v>
      </c>
      <c r="T64" s="17">
        <v>29</v>
      </c>
      <c r="U64" s="18"/>
      <c r="V64" s="17"/>
      <c r="W64" s="18"/>
      <c r="X64" s="17"/>
      <c r="Y64" s="18"/>
      <c r="Z64" s="17"/>
      <c r="AA64" s="16" t="s">
        <v>15</v>
      </c>
      <c r="AB64" s="17"/>
      <c r="AC64" s="16" t="s">
        <v>15</v>
      </c>
      <c r="AD64" s="17"/>
      <c r="AE64" s="18">
        <f t="shared" si="6"/>
        <v>64</v>
      </c>
      <c r="AF64" s="28">
        <f t="shared" si="7"/>
        <v>0</v>
      </c>
      <c r="AG64" s="28">
        <f t="shared" si="8"/>
        <v>0</v>
      </c>
      <c r="AH64" s="28">
        <f t="shared" si="9"/>
        <v>0</v>
      </c>
      <c r="AI64" s="28">
        <f t="shared" si="10"/>
        <v>64</v>
      </c>
      <c r="AJ64" s="30">
        <f t="shared" si="11"/>
        <v>0</v>
      </c>
    </row>
    <row r="65" spans="1:36" ht="15">
      <c r="A65" s="21" t="s">
        <v>354</v>
      </c>
      <c r="B65" s="13" t="s">
        <v>12</v>
      </c>
      <c r="C65" s="18">
        <v>15</v>
      </c>
      <c r="D65" s="17">
        <v>16</v>
      </c>
      <c r="G65" s="23">
        <v>37</v>
      </c>
      <c r="I65" s="18">
        <v>25</v>
      </c>
      <c r="J65" s="17">
        <v>6</v>
      </c>
      <c r="K65" s="18">
        <v>21</v>
      </c>
      <c r="L65" s="17">
        <v>10</v>
      </c>
      <c r="M65" s="18">
        <v>6</v>
      </c>
      <c r="N65" s="17">
        <v>40</v>
      </c>
      <c r="O65" s="18">
        <v>1</v>
      </c>
      <c r="P65" s="17">
        <v>100</v>
      </c>
      <c r="Q65" s="18">
        <v>9</v>
      </c>
      <c r="R65" s="17">
        <v>29</v>
      </c>
      <c r="S65" s="18">
        <v>18</v>
      </c>
      <c r="T65" s="17">
        <v>13</v>
      </c>
      <c r="U65" s="18">
        <v>3</v>
      </c>
      <c r="V65" s="17">
        <v>60</v>
      </c>
      <c r="W65" s="18">
        <v>11</v>
      </c>
      <c r="X65" s="17">
        <v>24</v>
      </c>
      <c r="Y65" s="23">
        <v>44</v>
      </c>
      <c r="Z65" s="17"/>
      <c r="AA65" s="23">
        <v>32</v>
      </c>
      <c r="AB65" s="17"/>
      <c r="AC65" s="16" t="s">
        <v>15</v>
      </c>
      <c r="AD65" s="17"/>
      <c r="AE65" s="18">
        <f t="shared" si="6"/>
        <v>298</v>
      </c>
      <c r="AF65" s="28">
        <f t="shared" si="7"/>
        <v>50</v>
      </c>
      <c r="AG65" s="28">
        <f t="shared" si="8"/>
        <v>45</v>
      </c>
      <c r="AH65" s="28">
        <f t="shared" si="9"/>
        <v>124</v>
      </c>
      <c r="AI65" s="28">
        <f t="shared" si="10"/>
        <v>19</v>
      </c>
      <c r="AJ65" s="30">
        <f t="shared" si="11"/>
        <v>60</v>
      </c>
    </row>
    <row r="66" spans="1:36" ht="15">
      <c r="A66" s="21" t="s">
        <v>396</v>
      </c>
      <c r="B66" s="21" t="s">
        <v>19</v>
      </c>
      <c r="C66" s="18"/>
      <c r="D66" s="17"/>
      <c r="E66" s="18">
        <v>19</v>
      </c>
      <c r="F66" s="17">
        <v>12</v>
      </c>
      <c r="G66" s="23">
        <v>47</v>
      </c>
      <c r="H66" s="17"/>
      <c r="I66" s="23" t="s">
        <v>15</v>
      </c>
      <c r="J66" s="17"/>
      <c r="K66" s="23"/>
      <c r="L66" s="17"/>
      <c r="M66" s="23"/>
      <c r="N66" s="17"/>
      <c r="O66" s="23"/>
      <c r="P66" s="17"/>
      <c r="Q66" s="23"/>
      <c r="R66" s="17"/>
      <c r="S66" s="18">
        <v>22</v>
      </c>
      <c r="T66" s="17">
        <v>9</v>
      </c>
      <c r="U66" s="18">
        <v>14</v>
      </c>
      <c r="V66" s="17">
        <v>18</v>
      </c>
      <c r="W66" s="18"/>
      <c r="X66" s="17"/>
      <c r="Y66" s="18"/>
      <c r="Z66" s="17"/>
      <c r="AA66" s="23">
        <v>34</v>
      </c>
      <c r="AB66" s="17"/>
      <c r="AC66" s="16" t="s">
        <v>15</v>
      </c>
      <c r="AD66" s="17"/>
      <c r="AE66" s="18">
        <f aca="true" t="shared" si="12" ref="AE66:AE97">+D66+F66+H66+J66+L66+N66+P66+R66+T66+V66+X66+Z66+AB66+AD66</f>
        <v>39</v>
      </c>
      <c r="AF66" s="28">
        <f aca="true" t="shared" si="13" ref="AF66:AF97">+L66+N66</f>
        <v>0</v>
      </c>
      <c r="AG66" s="28">
        <f aca="true" t="shared" si="14" ref="AG66:AG97">+D66+H66+R66+Z66</f>
        <v>0</v>
      </c>
      <c r="AH66" s="28">
        <f aca="true" t="shared" si="15" ref="AH66:AH97">+P66+X66</f>
        <v>0</v>
      </c>
      <c r="AI66" s="28">
        <f aca="true" t="shared" si="16" ref="AI66:AI97">+F66+J66+T66+AB66+AD66</f>
        <v>21</v>
      </c>
      <c r="AJ66" s="30">
        <f aca="true" t="shared" si="17" ref="AJ66:AJ97">+V66</f>
        <v>18</v>
      </c>
    </row>
    <row r="67" spans="1:36" ht="15">
      <c r="A67" s="21" t="s">
        <v>349</v>
      </c>
      <c r="B67" s="21" t="s">
        <v>30</v>
      </c>
      <c r="E67" s="16">
        <v>56</v>
      </c>
      <c r="I67" s="23">
        <v>40</v>
      </c>
      <c r="K67" s="23"/>
      <c r="M67" s="23"/>
      <c r="O67" s="23"/>
      <c r="Q67" s="23" t="s">
        <v>15</v>
      </c>
      <c r="S67" s="16" t="s">
        <v>15</v>
      </c>
      <c r="AA67" s="23">
        <v>39</v>
      </c>
      <c r="AC67" s="23">
        <v>37</v>
      </c>
      <c r="AE67" s="18">
        <f t="shared" si="12"/>
        <v>0</v>
      </c>
      <c r="AF67" s="28">
        <f t="shared" si="13"/>
        <v>0</v>
      </c>
      <c r="AG67" s="28">
        <f t="shared" si="14"/>
        <v>0</v>
      </c>
      <c r="AH67" s="28">
        <f t="shared" si="15"/>
        <v>0</v>
      </c>
      <c r="AI67" s="28">
        <f t="shared" si="16"/>
        <v>0</v>
      </c>
      <c r="AJ67" s="30">
        <f t="shared" si="17"/>
        <v>0</v>
      </c>
    </row>
    <row r="68" spans="1:36" ht="15">
      <c r="A68" s="13" t="s">
        <v>328</v>
      </c>
      <c r="B68" s="13" t="s">
        <v>12</v>
      </c>
      <c r="C68" s="16">
        <v>38</v>
      </c>
      <c r="G68" s="23" t="s">
        <v>15</v>
      </c>
      <c r="I68" s="23">
        <v>38</v>
      </c>
      <c r="K68" s="23"/>
      <c r="M68" s="23"/>
      <c r="O68" s="23"/>
      <c r="Q68" s="23">
        <v>37</v>
      </c>
      <c r="S68" s="16" t="s">
        <v>15</v>
      </c>
      <c r="Y68" s="23">
        <v>37</v>
      </c>
      <c r="AA68" s="23"/>
      <c r="AC68" s="23"/>
      <c r="AE68" s="18">
        <f t="shared" si="12"/>
        <v>0</v>
      </c>
      <c r="AF68" s="28">
        <f t="shared" si="13"/>
        <v>0</v>
      </c>
      <c r="AG68" s="28">
        <f t="shared" si="14"/>
        <v>0</v>
      </c>
      <c r="AH68" s="28">
        <f t="shared" si="15"/>
        <v>0</v>
      </c>
      <c r="AI68" s="28">
        <f t="shared" si="16"/>
        <v>0</v>
      </c>
      <c r="AJ68" s="30">
        <f t="shared" si="17"/>
        <v>0</v>
      </c>
    </row>
    <row r="69" spans="1:36" ht="15">
      <c r="A69" s="21" t="s">
        <v>397</v>
      </c>
      <c r="B69" s="21" t="s">
        <v>68</v>
      </c>
      <c r="E69" s="16">
        <v>45</v>
      </c>
      <c r="AA69" s="16" t="s">
        <v>15</v>
      </c>
      <c r="AC69" s="23">
        <v>48</v>
      </c>
      <c r="AE69" s="18">
        <f t="shared" si="12"/>
        <v>0</v>
      </c>
      <c r="AF69" s="28">
        <f t="shared" si="13"/>
        <v>0</v>
      </c>
      <c r="AG69" s="28">
        <f t="shared" si="14"/>
        <v>0</v>
      </c>
      <c r="AH69" s="28">
        <f t="shared" si="15"/>
        <v>0</v>
      </c>
      <c r="AI69" s="28">
        <f t="shared" si="16"/>
        <v>0</v>
      </c>
      <c r="AJ69" s="30">
        <f t="shared" si="17"/>
        <v>0</v>
      </c>
    </row>
    <row r="70" spans="1:36" ht="15">
      <c r="A70" s="21" t="s">
        <v>555</v>
      </c>
      <c r="B70" s="13" t="s">
        <v>19</v>
      </c>
      <c r="AA70" s="16" t="s">
        <v>15</v>
      </c>
      <c r="AC70" s="23">
        <v>47</v>
      </c>
      <c r="AE70" s="18">
        <f t="shared" si="12"/>
        <v>0</v>
      </c>
      <c r="AF70" s="28">
        <f t="shared" si="13"/>
        <v>0</v>
      </c>
      <c r="AG70" s="28">
        <f t="shared" si="14"/>
        <v>0</v>
      </c>
      <c r="AH70" s="28">
        <f t="shared" si="15"/>
        <v>0</v>
      </c>
      <c r="AI70" s="28">
        <f t="shared" si="16"/>
        <v>0</v>
      </c>
      <c r="AJ70" s="30">
        <f t="shared" si="17"/>
        <v>0</v>
      </c>
    </row>
    <row r="71" spans="1:36" ht="15">
      <c r="A71" s="13" t="s">
        <v>398</v>
      </c>
      <c r="B71" s="21" t="s">
        <v>9</v>
      </c>
      <c r="C71" s="16" t="s">
        <v>15</v>
      </c>
      <c r="E71" s="18">
        <v>11</v>
      </c>
      <c r="F71" s="17">
        <v>24</v>
      </c>
      <c r="G71" s="23" t="s">
        <v>15</v>
      </c>
      <c r="I71" s="18">
        <v>15</v>
      </c>
      <c r="J71" s="17">
        <v>16</v>
      </c>
      <c r="K71" s="18"/>
      <c r="L71" s="17"/>
      <c r="M71" s="18"/>
      <c r="N71" s="17"/>
      <c r="O71" s="18"/>
      <c r="P71" s="17"/>
      <c r="Q71" s="23">
        <v>40</v>
      </c>
      <c r="R71" s="17"/>
      <c r="S71" s="16" t="s">
        <v>15</v>
      </c>
      <c r="T71" s="17"/>
      <c r="V71" s="17"/>
      <c r="X71" s="17"/>
      <c r="Y71" s="16" t="s">
        <v>15</v>
      </c>
      <c r="Z71" s="17"/>
      <c r="AA71" s="18">
        <v>23</v>
      </c>
      <c r="AB71" s="17">
        <v>8</v>
      </c>
      <c r="AC71" s="18">
        <v>17</v>
      </c>
      <c r="AD71" s="17">
        <v>14</v>
      </c>
      <c r="AE71" s="18">
        <f t="shared" si="12"/>
        <v>62</v>
      </c>
      <c r="AF71" s="28">
        <f t="shared" si="13"/>
        <v>0</v>
      </c>
      <c r="AG71" s="28">
        <f t="shared" si="14"/>
        <v>0</v>
      </c>
      <c r="AH71" s="28">
        <f t="shared" si="15"/>
        <v>0</v>
      </c>
      <c r="AI71" s="28">
        <f t="shared" si="16"/>
        <v>62</v>
      </c>
      <c r="AJ71" s="30">
        <f t="shared" si="17"/>
        <v>0</v>
      </c>
    </row>
    <row r="72" spans="1:36" ht="15">
      <c r="A72" s="21" t="s">
        <v>399</v>
      </c>
      <c r="B72" s="21" t="s">
        <v>86</v>
      </c>
      <c r="E72" s="16">
        <v>63</v>
      </c>
      <c r="AE72" s="18">
        <f t="shared" si="12"/>
        <v>0</v>
      </c>
      <c r="AF72" s="28">
        <f t="shared" si="13"/>
        <v>0</v>
      </c>
      <c r="AG72" s="28">
        <f t="shared" si="14"/>
        <v>0</v>
      </c>
      <c r="AH72" s="28">
        <f t="shared" si="15"/>
        <v>0</v>
      </c>
      <c r="AI72" s="28">
        <f t="shared" si="16"/>
        <v>0</v>
      </c>
      <c r="AJ72" s="30">
        <f t="shared" si="17"/>
        <v>0</v>
      </c>
    </row>
    <row r="73" spans="1:36" ht="15">
      <c r="A73" s="21" t="s">
        <v>343</v>
      </c>
      <c r="B73" s="13" t="s">
        <v>68</v>
      </c>
      <c r="Q73" s="23">
        <v>44</v>
      </c>
      <c r="S73" s="16" t="s">
        <v>15</v>
      </c>
      <c r="Y73" s="23">
        <v>56</v>
      </c>
      <c r="AA73" s="23"/>
      <c r="AC73" s="23"/>
      <c r="AE73" s="18">
        <f t="shared" si="12"/>
        <v>0</v>
      </c>
      <c r="AF73" s="28">
        <f t="shared" si="13"/>
        <v>0</v>
      </c>
      <c r="AG73" s="28">
        <f t="shared" si="14"/>
        <v>0</v>
      </c>
      <c r="AH73" s="28">
        <f t="shared" si="15"/>
        <v>0</v>
      </c>
      <c r="AI73" s="28">
        <f t="shared" si="16"/>
        <v>0</v>
      </c>
      <c r="AJ73" s="30">
        <f t="shared" si="17"/>
        <v>0</v>
      </c>
    </row>
    <row r="74" spans="1:36" ht="15">
      <c r="A74" s="22" t="s">
        <v>344</v>
      </c>
      <c r="B74" s="13" t="s">
        <v>9</v>
      </c>
      <c r="Q74" s="18">
        <v>22</v>
      </c>
      <c r="R74" s="17">
        <v>9</v>
      </c>
      <c r="S74" s="18"/>
      <c r="T74" s="17"/>
      <c r="U74" s="18"/>
      <c r="V74" s="17"/>
      <c r="W74" s="18"/>
      <c r="X74" s="17"/>
      <c r="Y74" s="23">
        <v>33</v>
      </c>
      <c r="Z74" s="17"/>
      <c r="AA74" s="23"/>
      <c r="AB74" s="17"/>
      <c r="AC74" s="23"/>
      <c r="AD74" s="17"/>
      <c r="AE74" s="18">
        <f t="shared" si="12"/>
        <v>9</v>
      </c>
      <c r="AF74" s="28">
        <f t="shared" si="13"/>
        <v>0</v>
      </c>
      <c r="AG74" s="28">
        <f t="shared" si="14"/>
        <v>9</v>
      </c>
      <c r="AH74" s="28">
        <f t="shared" si="15"/>
        <v>0</v>
      </c>
      <c r="AI74" s="28">
        <f t="shared" si="16"/>
        <v>0</v>
      </c>
      <c r="AJ74" s="30">
        <f t="shared" si="17"/>
        <v>0</v>
      </c>
    </row>
    <row r="75" spans="1:36" ht="15">
      <c r="A75" s="13" t="s">
        <v>400</v>
      </c>
      <c r="B75" s="13" t="s">
        <v>12</v>
      </c>
      <c r="K75" s="18">
        <v>5</v>
      </c>
      <c r="L75" s="17">
        <v>45</v>
      </c>
      <c r="M75" s="18">
        <v>28</v>
      </c>
      <c r="N75" s="17">
        <v>3</v>
      </c>
      <c r="O75" s="18">
        <v>9</v>
      </c>
      <c r="P75" s="17">
        <v>29</v>
      </c>
      <c r="Q75" s="18"/>
      <c r="R75" s="17"/>
      <c r="S75" s="18"/>
      <c r="T75" s="17"/>
      <c r="U75" s="18"/>
      <c r="V75" s="17"/>
      <c r="W75" s="18">
        <v>20</v>
      </c>
      <c r="X75" s="17">
        <v>11</v>
      </c>
      <c r="Y75" s="18"/>
      <c r="Z75" s="17"/>
      <c r="AA75" s="18"/>
      <c r="AB75" s="17"/>
      <c r="AC75" s="18"/>
      <c r="AD75" s="17"/>
      <c r="AE75" s="18">
        <f t="shared" si="12"/>
        <v>88</v>
      </c>
      <c r="AF75" s="28">
        <f t="shared" si="13"/>
        <v>48</v>
      </c>
      <c r="AG75" s="28">
        <f t="shared" si="14"/>
        <v>0</v>
      </c>
      <c r="AH75" s="28">
        <f t="shared" si="15"/>
        <v>40</v>
      </c>
      <c r="AI75" s="28">
        <f t="shared" si="16"/>
        <v>0</v>
      </c>
      <c r="AJ75" s="30">
        <f t="shared" si="17"/>
        <v>0</v>
      </c>
    </row>
    <row r="76" spans="1:36" ht="15">
      <c r="A76" s="13" t="s">
        <v>401</v>
      </c>
      <c r="B76" s="21" t="s">
        <v>402</v>
      </c>
      <c r="C76" s="16" t="s">
        <v>15</v>
      </c>
      <c r="E76" s="16">
        <v>50</v>
      </c>
      <c r="AA76" s="23">
        <v>38</v>
      </c>
      <c r="AC76" s="23">
        <v>56</v>
      </c>
      <c r="AE76" s="18">
        <f t="shared" si="12"/>
        <v>0</v>
      </c>
      <c r="AF76" s="28">
        <f t="shared" si="13"/>
        <v>0</v>
      </c>
      <c r="AG76" s="28">
        <f t="shared" si="14"/>
        <v>0</v>
      </c>
      <c r="AH76" s="28">
        <f t="shared" si="15"/>
        <v>0</v>
      </c>
      <c r="AI76" s="28">
        <f t="shared" si="16"/>
        <v>0</v>
      </c>
      <c r="AJ76" s="30">
        <f t="shared" si="17"/>
        <v>0</v>
      </c>
    </row>
    <row r="77" spans="1:36" ht="15">
      <c r="A77" s="13" t="s">
        <v>403</v>
      </c>
      <c r="B77" s="13" t="s">
        <v>12</v>
      </c>
      <c r="C77" s="16" t="s">
        <v>15</v>
      </c>
      <c r="AE77" s="18">
        <f t="shared" si="12"/>
        <v>0</v>
      </c>
      <c r="AF77" s="28">
        <f t="shared" si="13"/>
        <v>0</v>
      </c>
      <c r="AG77" s="28">
        <f t="shared" si="14"/>
        <v>0</v>
      </c>
      <c r="AH77" s="28">
        <f t="shared" si="15"/>
        <v>0</v>
      </c>
      <c r="AI77" s="28">
        <f t="shared" si="16"/>
        <v>0</v>
      </c>
      <c r="AJ77" s="30">
        <f t="shared" si="17"/>
        <v>0</v>
      </c>
    </row>
    <row r="78" spans="1:36" ht="15">
      <c r="A78" s="21" t="s">
        <v>404</v>
      </c>
      <c r="B78" s="21" t="s">
        <v>12</v>
      </c>
      <c r="E78" s="16">
        <v>58</v>
      </c>
      <c r="AE78" s="18">
        <f t="shared" si="12"/>
        <v>0</v>
      </c>
      <c r="AF78" s="28">
        <f t="shared" si="13"/>
        <v>0</v>
      </c>
      <c r="AG78" s="28">
        <f t="shared" si="14"/>
        <v>0</v>
      </c>
      <c r="AH78" s="28">
        <f t="shared" si="15"/>
        <v>0</v>
      </c>
      <c r="AI78" s="28">
        <f t="shared" si="16"/>
        <v>0</v>
      </c>
      <c r="AJ78" s="30">
        <f t="shared" si="17"/>
        <v>0</v>
      </c>
    </row>
    <row r="79" spans="1:36" ht="15">
      <c r="A79" s="21" t="s">
        <v>355</v>
      </c>
      <c r="B79" s="13" t="s">
        <v>38</v>
      </c>
      <c r="C79" s="18">
        <v>7</v>
      </c>
      <c r="D79" s="17">
        <v>36</v>
      </c>
      <c r="E79" s="16">
        <v>51</v>
      </c>
      <c r="G79" s="18">
        <v>1</v>
      </c>
      <c r="H79" s="17">
        <v>100</v>
      </c>
      <c r="I79" s="23" t="s">
        <v>15</v>
      </c>
      <c r="K79" s="23"/>
      <c r="M79" s="23"/>
      <c r="O79" s="23"/>
      <c r="Q79" s="18">
        <v>5</v>
      </c>
      <c r="R79" s="17">
        <v>45</v>
      </c>
      <c r="S79" s="18">
        <v>16</v>
      </c>
      <c r="T79" s="17">
        <v>15</v>
      </c>
      <c r="U79" s="18"/>
      <c r="V79" s="17"/>
      <c r="W79" s="18"/>
      <c r="X79" s="17"/>
      <c r="Y79" s="18">
        <v>1</v>
      </c>
      <c r="Z79" s="17">
        <v>100</v>
      </c>
      <c r="AA79" s="18">
        <v>16</v>
      </c>
      <c r="AB79" s="17">
        <v>15</v>
      </c>
      <c r="AC79" s="23">
        <v>34</v>
      </c>
      <c r="AD79" s="17"/>
      <c r="AE79" s="18">
        <f t="shared" si="12"/>
        <v>311</v>
      </c>
      <c r="AF79" s="28">
        <f t="shared" si="13"/>
        <v>0</v>
      </c>
      <c r="AG79" s="28">
        <f t="shared" si="14"/>
        <v>281</v>
      </c>
      <c r="AH79" s="28">
        <f t="shared" si="15"/>
        <v>0</v>
      </c>
      <c r="AI79" s="28">
        <f t="shared" si="16"/>
        <v>30</v>
      </c>
      <c r="AJ79" s="30">
        <f t="shared" si="17"/>
        <v>0</v>
      </c>
    </row>
    <row r="80" spans="1:36" ht="15">
      <c r="A80" s="21" t="s">
        <v>320</v>
      </c>
      <c r="B80" s="13" t="s">
        <v>6</v>
      </c>
      <c r="C80" s="18">
        <v>23</v>
      </c>
      <c r="D80" s="17">
        <v>8</v>
      </c>
      <c r="E80" s="23"/>
      <c r="G80" s="23">
        <v>33</v>
      </c>
      <c r="I80" s="23"/>
      <c r="K80" s="18">
        <v>26</v>
      </c>
      <c r="L80" s="17">
        <v>5</v>
      </c>
      <c r="M80" s="18">
        <v>7</v>
      </c>
      <c r="N80" s="17">
        <v>36</v>
      </c>
      <c r="O80" s="18">
        <v>3</v>
      </c>
      <c r="P80" s="17">
        <v>60</v>
      </c>
      <c r="Q80" s="18">
        <v>18</v>
      </c>
      <c r="R80" s="17">
        <v>13</v>
      </c>
      <c r="S80" s="18"/>
      <c r="T80" s="17"/>
      <c r="U80" s="18"/>
      <c r="V80" s="17"/>
      <c r="W80" s="18">
        <v>10</v>
      </c>
      <c r="X80" s="17">
        <v>26</v>
      </c>
      <c r="Y80" s="18">
        <v>29</v>
      </c>
      <c r="Z80" s="17">
        <v>2</v>
      </c>
      <c r="AA80" s="18"/>
      <c r="AB80" s="17"/>
      <c r="AC80" s="18"/>
      <c r="AD80" s="17"/>
      <c r="AE80" s="18">
        <f t="shared" si="12"/>
        <v>150</v>
      </c>
      <c r="AF80" s="28">
        <f t="shared" si="13"/>
        <v>41</v>
      </c>
      <c r="AG80" s="28">
        <f t="shared" si="14"/>
        <v>23</v>
      </c>
      <c r="AH80" s="28">
        <f t="shared" si="15"/>
        <v>86</v>
      </c>
      <c r="AI80" s="28">
        <f t="shared" si="16"/>
        <v>0</v>
      </c>
      <c r="AJ80" s="30">
        <f t="shared" si="17"/>
        <v>0</v>
      </c>
    </row>
    <row r="81" spans="1:36" ht="15">
      <c r="A81" s="22" t="s">
        <v>405</v>
      </c>
      <c r="B81" s="13" t="s">
        <v>19</v>
      </c>
      <c r="C81" s="16">
        <v>48</v>
      </c>
      <c r="Y81" s="23">
        <v>52</v>
      </c>
      <c r="AA81" s="23"/>
      <c r="AC81" s="23"/>
      <c r="AE81" s="18">
        <f t="shared" si="12"/>
        <v>0</v>
      </c>
      <c r="AF81" s="28">
        <f t="shared" si="13"/>
        <v>0</v>
      </c>
      <c r="AG81" s="28">
        <f t="shared" si="14"/>
        <v>0</v>
      </c>
      <c r="AH81" s="28">
        <f t="shared" si="15"/>
        <v>0</v>
      </c>
      <c r="AI81" s="28">
        <f t="shared" si="16"/>
        <v>0</v>
      </c>
      <c r="AJ81" s="30">
        <f t="shared" si="17"/>
        <v>0</v>
      </c>
    </row>
    <row r="82" spans="1:36" ht="15">
      <c r="A82" s="13" t="s">
        <v>406</v>
      </c>
      <c r="B82" s="21" t="s">
        <v>21</v>
      </c>
      <c r="C82" s="16" t="s">
        <v>15</v>
      </c>
      <c r="G82" s="23">
        <v>49</v>
      </c>
      <c r="I82" s="23"/>
      <c r="K82" s="18">
        <v>4</v>
      </c>
      <c r="L82" s="17">
        <v>50</v>
      </c>
      <c r="M82" s="18">
        <v>8</v>
      </c>
      <c r="N82" s="17">
        <v>32</v>
      </c>
      <c r="O82" s="18">
        <v>13</v>
      </c>
      <c r="P82" s="17">
        <v>20</v>
      </c>
      <c r="Q82" s="18"/>
      <c r="R82" s="17"/>
      <c r="S82" s="18"/>
      <c r="T82" s="17"/>
      <c r="U82" s="18"/>
      <c r="V82" s="17"/>
      <c r="W82" s="18">
        <v>16</v>
      </c>
      <c r="X82" s="17">
        <v>15</v>
      </c>
      <c r="Y82" s="23">
        <v>55</v>
      </c>
      <c r="Z82" s="17"/>
      <c r="AA82" s="23"/>
      <c r="AB82" s="17"/>
      <c r="AC82" s="23"/>
      <c r="AD82" s="17"/>
      <c r="AE82" s="18">
        <f t="shared" si="12"/>
        <v>117</v>
      </c>
      <c r="AF82" s="28">
        <f t="shared" si="13"/>
        <v>82</v>
      </c>
      <c r="AG82" s="28">
        <f t="shared" si="14"/>
        <v>0</v>
      </c>
      <c r="AH82" s="28">
        <f t="shared" si="15"/>
        <v>35</v>
      </c>
      <c r="AI82" s="28">
        <f t="shared" si="16"/>
        <v>0</v>
      </c>
      <c r="AJ82" s="30">
        <f t="shared" si="17"/>
        <v>0</v>
      </c>
    </row>
    <row r="83" spans="1:36" ht="15">
      <c r="A83" s="22" t="s">
        <v>407</v>
      </c>
      <c r="B83" s="13" t="s">
        <v>408</v>
      </c>
      <c r="G83" s="23">
        <v>53</v>
      </c>
      <c r="I83" s="23">
        <v>47</v>
      </c>
      <c r="K83" s="23"/>
      <c r="M83" s="23"/>
      <c r="O83" s="23"/>
      <c r="Q83" s="23"/>
      <c r="S83" s="23"/>
      <c r="U83" s="23"/>
      <c r="W83" s="23"/>
      <c r="Y83" s="23"/>
      <c r="AA83" s="23"/>
      <c r="AC83" s="23"/>
      <c r="AE83" s="18">
        <f t="shared" si="12"/>
        <v>0</v>
      </c>
      <c r="AF83" s="28">
        <f t="shared" si="13"/>
        <v>0</v>
      </c>
      <c r="AG83" s="28">
        <f t="shared" si="14"/>
        <v>0</v>
      </c>
      <c r="AH83" s="28">
        <f t="shared" si="15"/>
        <v>0</v>
      </c>
      <c r="AI83" s="28">
        <f t="shared" si="16"/>
        <v>0</v>
      </c>
      <c r="AJ83" s="30">
        <f t="shared" si="17"/>
        <v>0</v>
      </c>
    </row>
    <row r="84" spans="1:36" ht="15">
      <c r="A84" s="13" t="s">
        <v>409</v>
      </c>
      <c r="B84" s="21" t="s">
        <v>40</v>
      </c>
      <c r="C84" s="16" t="s">
        <v>15</v>
      </c>
      <c r="Y84" s="16" t="s">
        <v>15</v>
      </c>
      <c r="AE84" s="18">
        <f t="shared" si="12"/>
        <v>0</v>
      </c>
      <c r="AF84" s="28">
        <f t="shared" si="13"/>
        <v>0</v>
      </c>
      <c r="AG84" s="28">
        <f t="shared" si="14"/>
        <v>0</v>
      </c>
      <c r="AH84" s="28">
        <f t="shared" si="15"/>
        <v>0</v>
      </c>
      <c r="AI84" s="28">
        <f t="shared" si="16"/>
        <v>0</v>
      </c>
      <c r="AJ84" s="30">
        <f t="shared" si="17"/>
        <v>0</v>
      </c>
    </row>
    <row r="85" spans="1:36" ht="15">
      <c r="A85" s="13" t="s">
        <v>410</v>
      </c>
      <c r="B85" s="21" t="s">
        <v>387</v>
      </c>
      <c r="C85" s="16" t="s">
        <v>15</v>
      </c>
      <c r="E85" s="18">
        <v>10</v>
      </c>
      <c r="F85" s="17">
        <v>26</v>
      </c>
      <c r="I85" s="18">
        <v>29</v>
      </c>
      <c r="J85" s="17">
        <v>2</v>
      </c>
      <c r="K85" s="18"/>
      <c r="L85" s="17"/>
      <c r="M85" s="18"/>
      <c r="N85" s="17"/>
      <c r="O85" s="18"/>
      <c r="P85" s="17"/>
      <c r="Q85" s="23" t="s">
        <v>15</v>
      </c>
      <c r="R85" s="17"/>
      <c r="S85" s="18">
        <v>17</v>
      </c>
      <c r="T85" s="17">
        <v>14</v>
      </c>
      <c r="U85" s="18"/>
      <c r="V85" s="17"/>
      <c r="W85" s="18"/>
      <c r="X85" s="17"/>
      <c r="Y85" s="23">
        <v>58</v>
      </c>
      <c r="Z85" s="17"/>
      <c r="AA85" s="18">
        <v>6</v>
      </c>
      <c r="AB85" s="17">
        <v>40</v>
      </c>
      <c r="AC85" s="18">
        <v>11</v>
      </c>
      <c r="AD85" s="17">
        <v>24</v>
      </c>
      <c r="AE85" s="18">
        <f t="shared" si="12"/>
        <v>106</v>
      </c>
      <c r="AF85" s="28">
        <f t="shared" si="13"/>
        <v>0</v>
      </c>
      <c r="AG85" s="28">
        <f t="shared" si="14"/>
        <v>0</v>
      </c>
      <c r="AH85" s="28">
        <f t="shared" si="15"/>
        <v>0</v>
      </c>
      <c r="AI85" s="28">
        <f t="shared" si="16"/>
        <v>106</v>
      </c>
      <c r="AJ85" s="30">
        <f t="shared" si="17"/>
        <v>0</v>
      </c>
    </row>
    <row r="86" spans="1:36" ht="15">
      <c r="A86" s="13" t="s">
        <v>411</v>
      </c>
      <c r="B86" s="13" t="s">
        <v>19</v>
      </c>
      <c r="K86" s="18">
        <v>15</v>
      </c>
      <c r="L86" s="17">
        <v>16</v>
      </c>
      <c r="M86" s="18">
        <v>29</v>
      </c>
      <c r="N86" s="17">
        <v>2</v>
      </c>
      <c r="O86" s="18">
        <v>18</v>
      </c>
      <c r="P86" s="17">
        <v>13</v>
      </c>
      <c r="Q86" s="18"/>
      <c r="R86" s="17"/>
      <c r="S86" s="18"/>
      <c r="T86" s="17"/>
      <c r="U86" s="16" t="s">
        <v>15</v>
      </c>
      <c r="V86" s="17"/>
      <c r="W86" s="18">
        <v>30</v>
      </c>
      <c r="X86" s="17">
        <v>1</v>
      </c>
      <c r="Y86" s="18"/>
      <c r="Z86" s="17"/>
      <c r="AA86" s="18"/>
      <c r="AB86" s="17"/>
      <c r="AC86" s="18"/>
      <c r="AD86" s="17"/>
      <c r="AE86" s="18">
        <f t="shared" si="12"/>
        <v>32</v>
      </c>
      <c r="AF86" s="28">
        <f t="shared" si="13"/>
        <v>18</v>
      </c>
      <c r="AG86" s="28">
        <f t="shared" si="14"/>
        <v>0</v>
      </c>
      <c r="AH86" s="28">
        <f t="shared" si="15"/>
        <v>14</v>
      </c>
      <c r="AI86" s="28">
        <f t="shared" si="16"/>
        <v>0</v>
      </c>
      <c r="AJ86" s="30">
        <f t="shared" si="17"/>
        <v>0</v>
      </c>
    </row>
    <row r="87" spans="1:36" ht="15">
      <c r="A87" s="21" t="s">
        <v>412</v>
      </c>
      <c r="B87" s="21" t="s">
        <v>76</v>
      </c>
      <c r="E87" s="16">
        <v>62</v>
      </c>
      <c r="I87" s="23">
        <v>32</v>
      </c>
      <c r="K87" s="23"/>
      <c r="M87" s="23"/>
      <c r="O87" s="23"/>
      <c r="Q87" s="23"/>
      <c r="S87" s="16" t="s">
        <v>15</v>
      </c>
      <c r="AC87" s="23">
        <v>50</v>
      </c>
      <c r="AE87" s="18">
        <f t="shared" si="12"/>
        <v>0</v>
      </c>
      <c r="AF87" s="28">
        <f t="shared" si="13"/>
        <v>0</v>
      </c>
      <c r="AG87" s="28">
        <f t="shared" si="14"/>
        <v>0</v>
      </c>
      <c r="AH87" s="28">
        <f t="shared" si="15"/>
        <v>0</v>
      </c>
      <c r="AI87" s="28">
        <f t="shared" si="16"/>
        <v>0</v>
      </c>
      <c r="AJ87" s="30">
        <f t="shared" si="17"/>
        <v>0</v>
      </c>
    </row>
    <row r="88" spans="1:36" ht="15">
      <c r="A88" s="21" t="s">
        <v>413</v>
      </c>
      <c r="B88" s="13" t="s">
        <v>25</v>
      </c>
      <c r="C88" s="18">
        <v>3</v>
      </c>
      <c r="D88" s="17">
        <v>60</v>
      </c>
      <c r="E88" s="16">
        <v>61</v>
      </c>
      <c r="G88" s="18">
        <v>9</v>
      </c>
      <c r="H88" s="17">
        <v>29</v>
      </c>
      <c r="I88" s="23" t="s">
        <v>299</v>
      </c>
      <c r="K88" s="23"/>
      <c r="M88" s="23"/>
      <c r="O88" s="23"/>
      <c r="Q88" s="23"/>
      <c r="S88" s="23"/>
      <c r="U88" s="23"/>
      <c r="W88" s="23"/>
      <c r="Y88" s="18">
        <v>17</v>
      </c>
      <c r="Z88" s="17">
        <v>14</v>
      </c>
      <c r="AA88" s="18"/>
      <c r="AB88" s="17"/>
      <c r="AC88" s="18"/>
      <c r="AD88" s="17"/>
      <c r="AE88" s="18">
        <f t="shared" si="12"/>
        <v>103</v>
      </c>
      <c r="AF88" s="28">
        <f t="shared" si="13"/>
        <v>0</v>
      </c>
      <c r="AG88" s="28">
        <f t="shared" si="14"/>
        <v>103</v>
      </c>
      <c r="AH88" s="28">
        <f t="shared" si="15"/>
        <v>0</v>
      </c>
      <c r="AI88" s="28">
        <f t="shared" si="16"/>
        <v>0</v>
      </c>
      <c r="AJ88" s="30">
        <f t="shared" si="17"/>
        <v>0</v>
      </c>
    </row>
    <row r="89" spans="1:36" ht="15">
      <c r="A89" s="13" t="s">
        <v>414</v>
      </c>
      <c r="B89" s="13" t="s">
        <v>30</v>
      </c>
      <c r="K89" s="16">
        <v>32</v>
      </c>
      <c r="M89" s="16" t="s">
        <v>302</v>
      </c>
      <c r="O89" s="18">
        <v>20</v>
      </c>
      <c r="P89" s="17">
        <v>11</v>
      </c>
      <c r="Q89" s="18"/>
      <c r="R89" s="17"/>
      <c r="S89" s="18"/>
      <c r="T89" s="17"/>
      <c r="U89" s="16" t="s">
        <v>15</v>
      </c>
      <c r="V89" s="17"/>
      <c r="W89" s="16" t="s">
        <v>226</v>
      </c>
      <c r="X89" s="17"/>
      <c r="Z89" s="17"/>
      <c r="AB89" s="17"/>
      <c r="AD89" s="17"/>
      <c r="AE89" s="18">
        <f t="shared" si="12"/>
        <v>11</v>
      </c>
      <c r="AF89" s="28">
        <f t="shared" si="13"/>
        <v>0</v>
      </c>
      <c r="AG89" s="28">
        <f t="shared" si="14"/>
        <v>0</v>
      </c>
      <c r="AH89" s="28">
        <f t="shared" si="15"/>
        <v>11</v>
      </c>
      <c r="AI89" s="28">
        <f t="shared" si="16"/>
        <v>0</v>
      </c>
      <c r="AJ89" s="30">
        <f t="shared" si="17"/>
        <v>0</v>
      </c>
    </row>
    <row r="90" spans="1:36" ht="15">
      <c r="A90" s="13" t="s">
        <v>333</v>
      </c>
      <c r="B90" s="13" t="s">
        <v>30</v>
      </c>
      <c r="C90" s="16">
        <v>51</v>
      </c>
      <c r="Q90" s="23">
        <v>39</v>
      </c>
      <c r="S90" s="23"/>
      <c r="U90" s="23"/>
      <c r="W90" s="23"/>
      <c r="Y90" s="23">
        <v>40</v>
      </c>
      <c r="AA90" s="23"/>
      <c r="AC90" s="23"/>
      <c r="AE90" s="18">
        <f t="shared" si="12"/>
        <v>0</v>
      </c>
      <c r="AF90" s="28">
        <f t="shared" si="13"/>
        <v>0</v>
      </c>
      <c r="AG90" s="28">
        <f t="shared" si="14"/>
        <v>0</v>
      </c>
      <c r="AH90" s="28">
        <f t="shared" si="15"/>
        <v>0</v>
      </c>
      <c r="AI90" s="28">
        <f t="shared" si="16"/>
        <v>0</v>
      </c>
      <c r="AJ90" s="30">
        <f t="shared" si="17"/>
        <v>0</v>
      </c>
    </row>
    <row r="91" spans="1:36" ht="15">
      <c r="A91" s="21" t="s">
        <v>313</v>
      </c>
      <c r="B91" s="13" t="s">
        <v>12</v>
      </c>
      <c r="C91" s="18" t="s">
        <v>93</v>
      </c>
      <c r="E91" s="18">
        <v>5</v>
      </c>
      <c r="F91" s="17">
        <v>45</v>
      </c>
      <c r="G91" s="18">
        <v>21</v>
      </c>
      <c r="H91" s="17">
        <v>10</v>
      </c>
      <c r="I91" s="23" t="s">
        <v>15</v>
      </c>
      <c r="K91" s="23"/>
      <c r="M91" s="23"/>
      <c r="O91" s="23"/>
      <c r="Q91" s="18">
        <v>6</v>
      </c>
      <c r="R91" s="17">
        <v>40</v>
      </c>
      <c r="S91" s="18" t="s">
        <v>93</v>
      </c>
      <c r="T91" s="17"/>
      <c r="U91" s="18">
        <v>4</v>
      </c>
      <c r="V91" s="17">
        <v>50</v>
      </c>
      <c r="W91" s="18"/>
      <c r="X91" s="17"/>
      <c r="Y91" s="18">
        <v>10</v>
      </c>
      <c r="Z91" s="17">
        <v>26</v>
      </c>
      <c r="AA91" s="16" t="s">
        <v>15</v>
      </c>
      <c r="AB91" s="17"/>
      <c r="AC91" s="18">
        <v>13</v>
      </c>
      <c r="AD91" s="17">
        <v>20</v>
      </c>
      <c r="AE91" s="18">
        <f t="shared" si="12"/>
        <v>191</v>
      </c>
      <c r="AF91" s="28">
        <f t="shared" si="13"/>
        <v>0</v>
      </c>
      <c r="AG91" s="28">
        <f t="shared" si="14"/>
        <v>76</v>
      </c>
      <c r="AH91" s="28">
        <f t="shared" si="15"/>
        <v>0</v>
      </c>
      <c r="AI91" s="28">
        <f t="shared" si="16"/>
        <v>65</v>
      </c>
      <c r="AJ91" s="30">
        <f t="shared" si="17"/>
        <v>50</v>
      </c>
    </row>
    <row r="92" spans="1:36" ht="15">
      <c r="A92" s="22" t="s">
        <v>415</v>
      </c>
      <c r="B92" s="13" t="s">
        <v>68</v>
      </c>
      <c r="G92" s="23">
        <v>50</v>
      </c>
      <c r="I92" s="23"/>
      <c r="K92" s="23"/>
      <c r="M92" s="23"/>
      <c r="O92" s="23"/>
      <c r="Q92" s="23"/>
      <c r="S92" s="23"/>
      <c r="U92" s="23"/>
      <c r="W92" s="23"/>
      <c r="Y92" s="23">
        <v>54</v>
      </c>
      <c r="AA92" s="23"/>
      <c r="AC92" s="23"/>
      <c r="AE92" s="18">
        <f t="shared" si="12"/>
        <v>0</v>
      </c>
      <c r="AF92" s="28">
        <f t="shared" si="13"/>
        <v>0</v>
      </c>
      <c r="AG92" s="28">
        <f t="shared" si="14"/>
        <v>0</v>
      </c>
      <c r="AH92" s="28">
        <f t="shared" si="15"/>
        <v>0</v>
      </c>
      <c r="AI92" s="28">
        <f t="shared" si="16"/>
        <v>0</v>
      </c>
      <c r="AJ92" s="30">
        <f t="shared" si="17"/>
        <v>0</v>
      </c>
    </row>
    <row r="93" spans="1:36" ht="15">
      <c r="A93" s="13" t="s">
        <v>416</v>
      </c>
      <c r="B93" s="13" t="s">
        <v>9</v>
      </c>
      <c r="C93" s="16" t="s">
        <v>15</v>
      </c>
      <c r="E93" s="16">
        <v>43</v>
      </c>
      <c r="G93" s="18">
        <v>19</v>
      </c>
      <c r="H93" s="17">
        <v>12</v>
      </c>
      <c r="I93" s="23" t="s">
        <v>15</v>
      </c>
      <c r="K93" s="16">
        <v>31</v>
      </c>
      <c r="M93" s="16">
        <v>44</v>
      </c>
      <c r="O93" s="16">
        <v>31</v>
      </c>
      <c r="Q93" s="23">
        <v>35</v>
      </c>
      <c r="S93" s="16">
        <v>33</v>
      </c>
      <c r="U93" s="16" t="s">
        <v>15</v>
      </c>
      <c r="W93" s="23">
        <v>47</v>
      </c>
      <c r="Y93" s="16" t="s">
        <v>15</v>
      </c>
      <c r="AA93" s="16" t="s">
        <v>15</v>
      </c>
      <c r="AE93" s="18">
        <f t="shared" si="12"/>
        <v>12</v>
      </c>
      <c r="AF93" s="28">
        <f t="shared" si="13"/>
        <v>0</v>
      </c>
      <c r="AG93" s="28">
        <f t="shared" si="14"/>
        <v>12</v>
      </c>
      <c r="AH93" s="28">
        <f t="shared" si="15"/>
        <v>0</v>
      </c>
      <c r="AI93" s="28">
        <f t="shared" si="16"/>
        <v>0</v>
      </c>
      <c r="AJ93" s="30">
        <f t="shared" si="17"/>
        <v>0</v>
      </c>
    </row>
    <row r="94" spans="1:36" ht="15">
      <c r="A94" s="13" t="s">
        <v>417</v>
      </c>
      <c r="B94" s="21" t="s">
        <v>390</v>
      </c>
      <c r="C94" s="16" t="s">
        <v>15</v>
      </c>
      <c r="E94" s="16">
        <v>65</v>
      </c>
      <c r="G94" s="23">
        <v>51</v>
      </c>
      <c r="I94" s="23" t="s">
        <v>15</v>
      </c>
      <c r="K94" s="23"/>
      <c r="M94" s="23"/>
      <c r="O94" s="23"/>
      <c r="Q94" s="23"/>
      <c r="S94" s="23"/>
      <c r="U94" s="23"/>
      <c r="W94" s="23"/>
      <c r="Y94" s="23"/>
      <c r="AA94" s="16" t="s">
        <v>15</v>
      </c>
      <c r="AE94" s="18">
        <f t="shared" si="12"/>
        <v>0</v>
      </c>
      <c r="AF94" s="28">
        <f t="shared" si="13"/>
        <v>0</v>
      </c>
      <c r="AG94" s="28">
        <f t="shared" si="14"/>
        <v>0</v>
      </c>
      <c r="AH94" s="28">
        <f t="shared" si="15"/>
        <v>0</v>
      </c>
      <c r="AI94" s="28">
        <f t="shared" si="16"/>
        <v>0</v>
      </c>
      <c r="AJ94" s="30">
        <f t="shared" si="17"/>
        <v>0</v>
      </c>
    </row>
    <row r="95" spans="1:36" ht="15">
      <c r="A95" s="13" t="s">
        <v>418</v>
      </c>
      <c r="B95" s="13" t="s">
        <v>10</v>
      </c>
      <c r="G95" s="23">
        <v>52</v>
      </c>
      <c r="I95" s="23">
        <v>45</v>
      </c>
      <c r="K95" s="23"/>
      <c r="M95" s="23"/>
      <c r="O95" s="23"/>
      <c r="Q95" s="23"/>
      <c r="S95" s="23"/>
      <c r="U95" s="23"/>
      <c r="W95" s="23"/>
      <c r="Y95" s="23">
        <v>64</v>
      </c>
      <c r="AA95" s="23"/>
      <c r="AC95" s="23"/>
      <c r="AE95" s="18">
        <f t="shared" si="12"/>
        <v>0</v>
      </c>
      <c r="AF95" s="28">
        <f t="shared" si="13"/>
        <v>0</v>
      </c>
      <c r="AG95" s="28">
        <f t="shared" si="14"/>
        <v>0</v>
      </c>
      <c r="AH95" s="28">
        <f t="shared" si="15"/>
        <v>0</v>
      </c>
      <c r="AI95" s="28">
        <f t="shared" si="16"/>
        <v>0</v>
      </c>
      <c r="AJ95" s="30">
        <f t="shared" si="17"/>
        <v>0</v>
      </c>
    </row>
    <row r="96" spans="1:36" ht="15">
      <c r="A96" s="21" t="s">
        <v>356</v>
      </c>
      <c r="B96" s="13" t="s">
        <v>12</v>
      </c>
      <c r="C96" s="18">
        <v>11</v>
      </c>
      <c r="D96" s="17">
        <v>24</v>
      </c>
      <c r="G96" s="23" t="s">
        <v>15</v>
      </c>
      <c r="I96" s="23"/>
      <c r="K96" s="16">
        <v>54</v>
      </c>
      <c r="O96" s="18">
        <v>20</v>
      </c>
      <c r="P96" s="17">
        <v>11</v>
      </c>
      <c r="Q96" s="18">
        <v>17</v>
      </c>
      <c r="R96" s="17">
        <v>14</v>
      </c>
      <c r="S96" s="18"/>
      <c r="T96" s="17"/>
      <c r="U96" s="18"/>
      <c r="V96" s="17"/>
      <c r="W96" s="23">
        <v>44</v>
      </c>
      <c r="X96" s="17"/>
      <c r="Y96" s="18">
        <v>24</v>
      </c>
      <c r="Z96" s="17">
        <v>7</v>
      </c>
      <c r="AA96" s="18"/>
      <c r="AB96" s="17"/>
      <c r="AC96" s="18"/>
      <c r="AD96" s="17"/>
      <c r="AE96" s="18">
        <f t="shared" si="12"/>
        <v>56</v>
      </c>
      <c r="AF96" s="28">
        <f t="shared" si="13"/>
        <v>0</v>
      </c>
      <c r="AG96" s="28">
        <f t="shared" si="14"/>
        <v>45</v>
      </c>
      <c r="AH96" s="28">
        <f t="shared" si="15"/>
        <v>11</v>
      </c>
      <c r="AI96" s="28">
        <f t="shared" si="16"/>
        <v>0</v>
      </c>
      <c r="AJ96" s="30">
        <f t="shared" si="17"/>
        <v>0</v>
      </c>
    </row>
    <row r="97" spans="1:36" ht="15">
      <c r="A97" s="13" t="s">
        <v>419</v>
      </c>
      <c r="B97" s="13" t="s">
        <v>10</v>
      </c>
      <c r="K97" s="16">
        <v>46</v>
      </c>
      <c r="M97" s="16">
        <v>50</v>
      </c>
      <c r="O97" s="16">
        <v>46</v>
      </c>
      <c r="U97" s="16" t="s">
        <v>93</v>
      </c>
      <c r="W97" s="16" t="s">
        <v>226</v>
      </c>
      <c r="AE97" s="18">
        <f t="shared" si="12"/>
        <v>0</v>
      </c>
      <c r="AF97" s="28">
        <f t="shared" si="13"/>
        <v>0</v>
      </c>
      <c r="AG97" s="28">
        <f t="shared" si="14"/>
        <v>0</v>
      </c>
      <c r="AH97" s="28">
        <f t="shared" si="15"/>
        <v>0</v>
      </c>
      <c r="AI97" s="28">
        <f t="shared" si="16"/>
        <v>0</v>
      </c>
      <c r="AJ97" s="30">
        <f t="shared" si="17"/>
        <v>0</v>
      </c>
    </row>
    <row r="98" spans="1:36" ht="15">
      <c r="A98" s="21" t="s">
        <v>486</v>
      </c>
      <c r="B98" s="13" t="s">
        <v>10</v>
      </c>
      <c r="Q98" s="23" t="s">
        <v>299</v>
      </c>
      <c r="S98" s="16">
        <v>39</v>
      </c>
      <c r="AA98" s="23">
        <v>31</v>
      </c>
      <c r="AC98" s="23">
        <v>53</v>
      </c>
      <c r="AE98" s="18">
        <f aca="true" t="shared" si="18" ref="AE98:AE129">+D98+F98+H98+J98+L98+N98+P98+R98+T98+V98+X98+Z98+AB98+AD98</f>
        <v>0</v>
      </c>
      <c r="AF98" s="28">
        <f aca="true" t="shared" si="19" ref="AF98:AF129">+L98+N98</f>
        <v>0</v>
      </c>
      <c r="AG98" s="28">
        <f aca="true" t="shared" si="20" ref="AG98:AG129">+D98+H98+R98+Z98</f>
        <v>0</v>
      </c>
      <c r="AH98" s="28">
        <f aca="true" t="shared" si="21" ref="AH98:AH129">+P98+X98</f>
        <v>0</v>
      </c>
      <c r="AI98" s="28">
        <f aca="true" t="shared" si="22" ref="AI98:AI129">+F98+J98+T98+AB98+AD98</f>
        <v>0</v>
      </c>
      <c r="AJ98" s="30">
        <f aca="true" t="shared" si="23" ref="AJ98:AJ129">+V98</f>
        <v>0</v>
      </c>
    </row>
    <row r="99" spans="1:36" ht="15">
      <c r="A99" s="21" t="s">
        <v>563</v>
      </c>
      <c r="B99" s="13" t="s">
        <v>40</v>
      </c>
      <c r="AC99" s="16" t="s">
        <v>15</v>
      </c>
      <c r="AE99" s="18">
        <f t="shared" si="18"/>
        <v>0</v>
      </c>
      <c r="AF99" s="28">
        <f t="shared" si="19"/>
        <v>0</v>
      </c>
      <c r="AG99" s="28">
        <f t="shared" si="20"/>
        <v>0</v>
      </c>
      <c r="AH99" s="28">
        <f t="shared" si="21"/>
        <v>0</v>
      </c>
      <c r="AI99" s="28">
        <f t="shared" si="22"/>
        <v>0</v>
      </c>
      <c r="AJ99" s="30">
        <f t="shared" si="23"/>
        <v>0</v>
      </c>
    </row>
    <row r="100" spans="1:36" ht="15">
      <c r="A100" s="13" t="s">
        <v>350</v>
      </c>
      <c r="B100" s="13" t="s">
        <v>86</v>
      </c>
      <c r="C100" s="16">
        <v>44</v>
      </c>
      <c r="E100" s="18">
        <v>25</v>
      </c>
      <c r="F100" s="17">
        <v>6</v>
      </c>
      <c r="G100" s="23">
        <v>40</v>
      </c>
      <c r="I100" s="18">
        <v>22</v>
      </c>
      <c r="J100" s="17">
        <v>9</v>
      </c>
      <c r="K100" s="18"/>
      <c r="L100" s="17"/>
      <c r="M100" s="18"/>
      <c r="N100" s="17"/>
      <c r="O100" s="18"/>
      <c r="P100" s="17"/>
      <c r="Q100" s="23">
        <v>50</v>
      </c>
      <c r="R100" s="17"/>
      <c r="S100" s="18">
        <v>19</v>
      </c>
      <c r="T100" s="17">
        <v>12</v>
      </c>
      <c r="U100" s="18"/>
      <c r="V100" s="17"/>
      <c r="W100" s="18"/>
      <c r="X100" s="17"/>
      <c r="Y100" s="23">
        <v>34</v>
      </c>
      <c r="Z100" s="17"/>
      <c r="AA100" s="16" t="s">
        <v>15</v>
      </c>
      <c r="AB100" s="17"/>
      <c r="AC100" s="18">
        <v>21</v>
      </c>
      <c r="AD100" s="17">
        <v>10</v>
      </c>
      <c r="AE100" s="18">
        <f t="shared" si="18"/>
        <v>37</v>
      </c>
      <c r="AF100" s="28">
        <f t="shared" si="19"/>
        <v>0</v>
      </c>
      <c r="AG100" s="28">
        <f t="shared" si="20"/>
        <v>0</v>
      </c>
      <c r="AH100" s="28">
        <f t="shared" si="21"/>
        <v>0</v>
      </c>
      <c r="AI100" s="28">
        <f t="shared" si="22"/>
        <v>37</v>
      </c>
      <c r="AJ100" s="30">
        <f t="shared" si="23"/>
        <v>0</v>
      </c>
    </row>
    <row r="101" spans="1:36" ht="15">
      <c r="A101" s="13" t="s">
        <v>325</v>
      </c>
      <c r="B101" s="13" t="s">
        <v>9</v>
      </c>
      <c r="G101" s="23">
        <v>31</v>
      </c>
      <c r="I101" s="23"/>
      <c r="K101" s="16">
        <v>40</v>
      </c>
      <c r="M101" s="16">
        <v>39</v>
      </c>
      <c r="O101" s="18">
        <v>22</v>
      </c>
      <c r="P101" s="17">
        <v>9</v>
      </c>
      <c r="Q101" s="18">
        <v>20</v>
      </c>
      <c r="R101" s="17">
        <v>11</v>
      </c>
      <c r="S101" s="18"/>
      <c r="T101" s="17"/>
      <c r="U101" s="18">
        <v>23</v>
      </c>
      <c r="V101" s="17">
        <v>8</v>
      </c>
      <c r="W101" s="23">
        <v>37</v>
      </c>
      <c r="X101" s="17"/>
      <c r="Y101" s="18">
        <v>27</v>
      </c>
      <c r="Z101" s="17">
        <v>4</v>
      </c>
      <c r="AA101" s="18"/>
      <c r="AB101" s="17"/>
      <c r="AC101" s="18"/>
      <c r="AD101" s="17"/>
      <c r="AE101" s="18">
        <f t="shared" si="18"/>
        <v>32</v>
      </c>
      <c r="AF101" s="28">
        <f t="shared" si="19"/>
        <v>0</v>
      </c>
      <c r="AG101" s="28">
        <f t="shared" si="20"/>
        <v>15</v>
      </c>
      <c r="AH101" s="28">
        <f t="shared" si="21"/>
        <v>9</v>
      </c>
      <c r="AI101" s="28">
        <f t="shared" si="22"/>
        <v>0</v>
      </c>
      <c r="AJ101" s="30">
        <f t="shared" si="23"/>
        <v>8</v>
      </c>
    </row>
    <row r="102" spans="1:36" ht="15">
      <c r="A102" s="13" t="s">
        <v>420</v>
      </c>
      <c r="B102" s="13" t="s">
        <v>346</v>
      </c>
      <c r="C102" s="16">
        <v>54</v>
      </c>
      <c r="E102" s="16">
        <v>67</v>
      </c>
      <c r="G102" s="23">
        <v>38</v>
      </c>
      <c r="I102" s="18">
        <v>14</v>
      </c>
      <c r="J102" s="17">
        <v>18</v>
      </c>
      <c r="K102" s="18"/>
      <c r="L102" s="17"/>
      <c r="M102" s="18"/>
      <c r="N102" s="17"/>
      <c r="O102" s="18"/>
      <c r="P102" s="17"/>
      <c r="Q102" s="23">
        <v>47</v>
      </c>
      <c r="R102" s="17"/>
      <c r="S102" s="16">
        <v>42</v>
      </c>
      <c r="T102" s="17"/>
      <c r="V102" s="17"/>
      <c r="X102" s="17"/>
      <c r="Y102" s="23">
        <v>57</v>
      </c>
      <c r="Z102" s="17"/>
      <c r="AA102" s="18" t="s">
        <v>93</v>
      </c>
      <c r="AB102" s="17"/>
      <c r="AC102" s="16" t="s">
        <v>15</v>
      </c>
      <c r="AD102" s="17"/>
      <c r="AE102" s="18">
        <f t="shared" si="18"/>
        <v>18</v>
      </c>
      <c r="AF102" s="28">
        <f t="shared" si="19"/>
        <v>0</v>
      </c>
      <c r="AG102" s="28">
        <f t="shared" si="20"/>
        <v>0</v>
      </c>
      <c r="AH102" s="28">
        <f t="shared" si="21"/>
        <v>0</v>
      </c>
      <c r="AI102" s="28">
        <f t="shared" si="22"/>
        <v>18</v>
      </c>
      <c r="AJ102" s="30">
        <f t="shared" si="23"/>
        <v>0</v>
      </c>
    </row>
    <row r="103" spans="1:36" ht="15">
      <c r="A103" s="13" t="s">
        <v>421</v>
      </c>
      <c r="B103" s="13" t="s">
        <v>58</v>
      </c>
      <c r="C103" s="16">
        <v>40</v>
      </c>
      <c r="E103" s="16">
        <v>39</v>
      </c>
      <c r="G103" s="18">
        <v>27</v>
      </c>
      <c r="H103" s="17">
        <v>4</v>
      </c>
      <c r="I103" s="23">
        <v>31</v>
      </c>
      <c r="K103" s="23"/>
      <c r="M103" s="23"/>
      <c r="O103" s="23"/>
      <c r="Q103" s="18">
        <v>21</v>
      </c>
      <c r="R103" s="17">
        <v>10</v>
      </c>
      <c r="S103" s="16" t="s">
        <v>15</v>
      </c>
      <c r="T103" s="17"/>
      <c r="V103" s="17"/>
      <c r="X103" s="17"/>
      <c r="Y103" s="23">
        <v>39</v>
      </c>
      <c r="Z103" s="17"/>
      <c r="AA103" s="16" t="s">
        <v>15</v>
      </c>
      <c r="AB103" s="17"/>
      <c r="AC103" s="23">
        <v>40</v>
      </c>
      <c r="AD103" s="17"/>
      <c r="AE103" s="18">
        <f t="shared" si="18"/>
        <v>14</v>
      </c>
      <c r="AF103" s="28">
        <f t="shared" si="19"/>
        <v>0</v>
      </c>
      <c r="AG103" s="28">
        <f t="shared" si="20"/>
        <v>14</v>
      </c>
      <c r="AH103" s="28">
        <f t="shared" si="21"/>
        <v>0</v>
      </c>
      <c r="AI103" s="28">
        <f t="shared" si="22"/>
        <v>0</v>
      </c>
      <c r="AJ103" s="30">
        <f t="shared" si="23"/>
        <v>0</v>
      </c>
    </row>
    <row r="104" spans="1:36" ht="15">
      <c r="A104" s="13" t="s">
        <v>422</v>
      </c>
      <c r="B104" s="13" t="s">
        <v>58</v>
      </c>
      <c r="C104" s="16">
        <v>55</v>
      </c>
      <c r="E104" s="18">
        <v>14</v>
      </c>
      <c r="F104" s="17">
        <v>18</v>
      </c>
      <c r="G104" s="23">
        <v>36</v>
      </c>
      <c r="I104" s="23">
        <v>42</v>
      </c>
      <c r="K104" s="23"/>
      <c r="M104" s="23"/>
      <c r="O104" s="23"/>
      <c r="Q104" s="23" t="s">
        <v>15</v>
      </c>
      <c r="S104" s="16" t="s">
        <v>15</v>
      </c>
      <c r="Y104" s="23">
        <v>50</v>
      </c>
      <c r="AA104" s="16" t="s">
        <v>15</v>
      </c>
      <c r="AC104" s="18">
        <v>23</v>
      </c>
      <c r="AD104" s="17">
        <v>8</v>
      </c>
      <c r="AE104" s="18">
        <f t="shared" si="18"/>
        <v>26</v>
      </c>
      <c r="AF104" s="28">
        <f t="shared" si="19"/>
        <v>0</v>
      </c>
      <c r="AG104" s="28">
        <f t="shared" si="20"/>
        <v>0</v>
      </c>
      <c r="AH104" s="28">
        <f t="shared" si="21"/>
        <v>0</v>
      </c>
      <c r="AI104" s="28">
        <f t="shared" si="22"/>
        <v>26</v>
      </c>
      <c r="AJ104" s="30">
        <f t="shared" si="23"/>
        <v>0</v>
      </c>
    </row>
    <row r="105" spans="1:36" ht="15">
      <c r="A105" s="21" t="s">
        <v>423</v>
      </c>
      <c r="B105" s="21" t="s">
        <v>58</v>
      </c>
      <c r="E105" s="18">
        <v>20</v>
      </c>
      <c r="F105" s="17">
        <v>11</v>
      </c>
      <c r="G105" s="23" t="s">
        <v>15</v>
      </c>
      <c r="I105" s="23" t="s">
        <v>15</v>
      </c>
      <c r="K105" s="23"/>
      <c r="M105" s="23"/>
      <c r="O105" s="23"/>
      <c r="Q105" s="23"/>
      <c r="S105" s="16" t="s">
        <v>15</v>
      </c>
      <c r="AA105" s="23">
        <v>40</v>
      </c>
      <c r="AC105" s="16" t="s">
        <v>15</v>
      </c>
      <c r="AE105" s="18">
        <f t="shared" si="18"/>
        <v>11</v>
      </c>
      <c r="AF105" s="28">
        <f t="shared" si="19"/>
        <v>0</v>
      </c>
      <c r="AG105" s="28">
        <f t="shared" si="20"/>
        <v>0</v>
      </c>
      <c r="AH105" s="28">
        <f t="shared" si="21"/>
        <v>0</v>
      </c>
      <c r="AI105" s="28">
        <f t="shared" si="22"/>
        <v>11</v>
      </c>
      <c r="AJ105" s="30">
        <f t="shared" si="23"/>
        <v>0</v>
      </c>
    </row>
    <row r="106" spans="1:36" ht="15">
      <c r="A106" s="13" t="s">
        <v>332</v>
      </c>
      <c r="B106" s="13" t="s">
        <v>12</v>
      </c>
      <c r="C106" s="16">
        <v>31</v>
      </c>
      <c r="G106" s="23">
        <v>35</v>
      </c>
      <c r="I106" s="23"/>
      <c r="K106" s="16">
        <v>50</v>
      </c>
      <c r="M106" s="16">
        <v>47</v>
      </c>
      <c r="O106" s="16">
        <v>36</v>
      </c>
      <c r="Q106" s="23" t="s">
        <v>15</v>
      </c>
      <c r="S106" s="23"/>
      <c r="U106" s="16">
        <v>36</v>
      </c>
      <c r="W106" s="23">
        <v>31</v>
      </c>
      <c r="Y106" s="23">
        <v>31</v>
      </c>
      <c r="AA106" s="23"/>
      <c r="AC106" s="23"/>
      <c r="AE106" s="18">
        <f t="shared" si="18"/>
        <v>0</v>
      </c>
      <c r="AF106" s="28">
        <f t="shared" si="19"/>
        <v>0</v>
      </c>
      <c r="AG106" s="28">
        <f t="shared" si="20"/>
        <v>0</v>
      </c>
      <c r="AH106" s="28">
        <f t="shared" si="21"/>
        <v>0</v>
      </c>
      <c r="AI106" s="28">
        <f t="shared" si="22"/>
        <v>0</v>
      </c>
      <c r="AJ106" s="30">
        <f t="shared" si="23"/>
        <v>0</v>
      </c>
    </row>
    <row r="107" spans="1:36" ht="15">
      <c r="A107" s="21" t="s">
        <v>424</v>
      </c>
      <c r="B107" s="21" t="s">
        <v>38</v>
      </c>
      <c r="E107" s="16">
        <v>47</v>
      </c>
      <c r="I107" s="18">
        <v>12</v>
      </c>
      <c r="J107" s="17">
        <v>22</v>
      </c>
      <c r="K107" s="18"/>
      <c r="L107" s="17"/>
      <c r="M107" s="18"/>
      <c r="N107" s="17"/>
      <c r="O107" s="18"/>
      <c r="P107" s="17"/>
      <c r="Q107" s="18"/>
      <c r="R107" s="17"/>
      <c r="S107" s="16" t="s">
        <v>15</v>
      </c>
      <c r="T107" s="17"/>
      <c r="V107" s="17"/>
      <c r="X107" s="17"/>
      <c r="Z107" s="17"/>
      <c r="AA107" s="23">
        <v>37</v>
      </c>
      <c r="AB107" s="17"/>
      <c r="AC107" s="23">
        <v>39</v>
      </c>
      <c r="AD107" s="17"/>
      <c r="AE107" s="18">
        <f t="shared" si="18"/>
        <v>22</v>
      </c>
      <c r="AF107" s="28">
        <f t="shared" si="19"/>
        <v>0</v>
      </c>
      <c r="AG107" s="28">
        <f t="shared" si="20"/>
        <v>0</v>
      </c>
      <c r="AH107" s="28">
        <f t="shared" si="21"/>
        <v>0</v>
      </c>
      <c r="AI107" s="28">
        <f t="shared" si="22"/>
        <v>22</v>
      </c>
      <c r="AJ107" s="30">
        <f t="shared" si="23"/>
        <v>0</v>
      </c>
    </row>
    <row r="108" spans="1:36" ht="15">
      <c r="A108" s="21" t="s">
        <v>309</v>
      </c>
      <c r="B108" s="13" t="s">
        <v>30</v>
      </c>
      <c r="C108" s="18" t="s">
        <v>93</v>
      </c>
      <c r="G108" s="18">
        <v>13</v>
      </c>
      <c r="H108" s="17">
        <v>20</v>
      </c>
      <c r="I108" s="23">
        <v>37</v>
      </c>
      <c r="K108" s="18">
        <v>10</v>
      </c>
      <c r="L108" s="17">
        <v>26</v>
      </c>
      <c r="M108" s="18">
        <v>12</v>
      </c>
      <c r="N108" s="17">
        <v>22</v>
      </c>
      <c r="O108" s="16">
        <v>41</v>
      </c>
      <c r="P108" s="17"/>
      <c r="Q108" s="18">
        <v>16</v>
      </c>
      <c r="R108" s="17">
        <v>15</v>
      </c>
      <c r="S108" s="16">
        <v>43</v>
      </c>
      <c r="T108" s="17"/>
      <c r="U108" s="16" t="s">
        <v>15</v>
      </c>
      <c r="V108" s="17"/>
      <c r="W108" s="18">
        <v>15</v>
      </c>
      <c r="X108" s="17">
        <v>16</v>
      </c>
      <c r="Y108" s="23">
        <v>51</v>
      </c>
      <c r="Z108" s="17"/>
      <c r="AA108" s="16" t="s">
        <v>15</v>
      </c>
      <c r="AB108" s="17"/>
      <c r="AD108" s="17"/>
      <c r="AE108" s="18">
        <f t="shared" si="18"/>
        <v>99</v>
      </c>
      <c r="AF108" s="28">
        <f t="shared" si="19"/>
        <v>48</v>
      </c>
      <c r="AG108" s="28">
        <f t="shared" si="20"/>
        <v>35</v>
      </c>
      <c r="AH108" s="28">
        <f t="shared" si="21"/>
        <v>16</v>
      </c>
      <c r="AI108" s="28">
        <f t="shared" si="22"/>
        <v>0</v>
      </c>
      <c r="AJ108" s="30">
        <f t="shared" si="23"/>
        <v>0</v>
      </c>
    </row>
    <row r="109" spans="1:36" ht="15">
      <c r="A109" s="13" t="s">
        <v>425</v>
      </c>
      <c r="B109" s="13" t="s">
        <v>6</v>
      </c>
      <c r="C109" s="16">
        <v>53</v>
      </c>
      <c r="K109" s="18">
        <v>28</v>
      </c>
      <c r="L109" s="17">
        <v>3</v>
      </c>
      <c r="M109" s="18">
        <v>14</v>
      </c>
      <c r="N109" s="17">
        <v>18</v>
      </c>
      <c r="O109" s="18">
        <v>10</v>
      </c>
      <c r="P109" s="17">
        <v>26</v>
      </c>
      <c r="Q109" s="18"/>
      <c r="R109" s="17"/>
      <c r="S109" s="18"/>
      <c r="T109" s="17"/>
      <c r="U109" s="16" t="s">
        <v>299</v>
      </c>
      <c r="V109" s="17"/>
      <c r="W109" s="16" t="s">
        <v>226</v>
      </c>
      <c r="X109" s="17"/>
      <c r="Z109" s="17"/>
      <c r="AB109" s="17"/>
      <c r="AD109" s="17"/>
      <c r="AE109" s="18">
        <f t="shared" si="18"/>
        <v>47</v>
      </c>
      <c r="AF109" s="28">
        <f t="shared" si="19"/>
        <v>21</v>
      </c>
      <c r="AG109" s="28">
        <f t="shared" si="20"/>
        <v>0</v>
      </c>
      <c r="AH109" s="28">
        <f t="shared" si="21"/>
        <v>26</v>
      </c>
      <c r="AI109" s="28">
        <f t="shared" si="22"/>
        <v>0</v>
      </c>
      <c r="AJ109" s="30">
        <f t="shared" si="23"/>
        <v>0</v>
      </c>
    </row>
    <row r="110" spans="1:36" ht="15">
      <c r="A110" s="13" t="s">
        <v>426</v>
      </c>
      <c r="B110" s="13" t="s">
        <v>6</v>
      </c>
      <c r="C110" s="16" t="s">
        <v>15</v>
      </c>
      <c r="E110" s="16">
        <v>41</v>
      </c>
      <c r="G110" s="18">
        <v>16</v>
      </c>
      <c r="H110" s="17">
        <v>15</v>
      </c>
      <c r="Q110" s="23">
        <v>32</v>
      </c>
      <c r="S110" s="16" t="s">
        <v>15</v>
      </c>
      <c r="Y110" s="18">
        <v>21</v>
      </c>
      <c r="Z110" s="17">
        <v>10</v>
      </c>
      <c r="AA110" s="18">
        <v>13</v>
      </c>
      <c r="AB110" s="17">
        <v>20</v>
      </c>
      <c r="AC110" s="16" t="s">
        <v>15</v>
      </c>
      <c r="AD110" s="17"/>
      <c r="AE110" s="18">
        <f t="shared" si="18"/>
        <v>45</v>
      </c>
      <c r="AF110" s="28">
        <f t="shared" si="19"/>
        <v>0</v>
      </c>
      <c r="AG110" s="28">
        <f t="shared" si="20"/>
        <v>25</v>
      </c>
      <c r="AH110" s="28">
        <f t="shared" si="21"/>
        <v>0</v>
      </c>
      <c r="AI110" s="28">
        <f t="shared" si="22"/>
        <v>20</v>
      </c>
      <c r="AJ110" s="30">
        <f t="shared" si="23"/>
        <v>0</v>
      </c>
    </row>
    <row r="111" spans="1:36" ht="15">
      <c r="A111" s="13" t="s">
        <v>338</v>
      </c>
      <c r="B111" s="13" t="s">
        <v>25</v>
      </c>
      <c r="K111" s="16">
        <v>58</v>
      </c>
      <c r="O111" s="16">
        <v>49</v>
      </c>
      <c r="Q111" s="23" t="s">
        <v>15</v>
      </c>
      <c r="S111" s="23"/>
      <c r="U111" s="16">
        <v>40</v>
      </c>
      <c r="W111" s="23">
        <v>41</v>
      </c>
      <c r="Y111" s="23">
        <v>48</v>
      </c>
      <c r="AA111" s="23"/>
      <c r="AC111" s="23"/>
      <c r="AE111" s="18">
        <f t="shared" si="18"/>
        <v>0</v>
      </c>
      <c r="AF111" s="28">
        <f t="shared" si="19"/>
        <v>0</v>
      </c>
      <c r="AG111" s="28">
        <f t="shared" si="20"/>
        <v>0</v>
      </c>
      <c r="AH111" s="28">
        <f t="shared" si="21"/>
        <v>0</v>
      </c>
      <c r="AI111" s="28">
        <f t="shared" si="22"/>
        <v>0</v>
      </c>
      <c r="AJ111" s="30">
        <f t="shared" si="23"/>
        <v>0</v>
      </c>
    </row>
    <row r="112" spans="1:36" ht="15">
      <c r="A112" s="13" t="s">
        <v>427</v>
      </c>
      <c r="B112" s="13" t="s">
        <v>30</v>
      </c>
      <c r="K112" s="18">
        <v>26</v>
      </c>
      <c r="L112" s="17">
        <v>5</v>
      </c>
      <c r="M112" s="18">
        <v>25</v>
      </c>
      <c r="N112" s="17">
        <v>6</v>
      </c>
      <c r="O112" s="16">
        <v>32</v>
      </c>
      <c r="P112" s="17"/>
      <c r="R112" s="17"/>
      <c r="T112" s="17"/>
      <c r="U112" s="16" t="s">
        <v>255</v>
      </c>
      <c r="V112" s="17"/>
      <c r="W112" s="23">
        <v>38</v>
      </c>
      <c r="X112" s="17"/>
      <c r="Y112" s="23"/>
      <c r="Z112" s="17"/>
      <c r="AA112" s="23"/>
      <c r="AB112" s="17"/>
      <c r="AC112" s="23"/>
      <c r="AD112" s="17"/>
      <c r="AE112" s="18">
        <f t="shared" si="18"/>
        <v>11</v>
      </c>
      <c r="AF112" s="28">
        <f t="shared" si="19"/>
        <v>11</v>
      </c>
      <c r="AG112" s="28">
        <f t="shared" si="20"/>
        <v>0</v>
      </c>
      <c r="AH112" s="28">
        <f t="shared" si="21"/>
        <v>0</v>
      </c>
      <c r="AI112" s="28">
        <f t="shared" si="22"/>
        <v>0</v>
      </c>
      <c r="AJ112" s="30">
        <f t="shared" si="23"/>
        <v>0</v>
      </c>
    </row>
    <row r="113" spans="1:36" ht="15">
      <c r="A113" s="21" t="s">
        <v>306</v>
      </c>
      <c r="B113" s="13" t="s">
        <v>40</v>
      </c>
      <c r="C113" s="18">
        <v>4</v>
      </c>
      <c r="D113" s="17">
        <v>50</v>
      </c>
      <c r="E113" s="18">
        <v>12</v>
      </c>
      <c r="F113" s="17">
        <v>22</v>
      </c>
      <c r="G113" s="18">
        <v>6</v>
      </c>
      <c r="H113" s="17">
        <v>40</v>
      </c>
      <c r="I113" s="18">
        <v>16</v>
      </c>
      <c r="J113" s="17">
        <v>15</v>
      </c>
      <c r="K113" s="18">
        <v>11</v>
      </c>
      <c r="L113" s="17">
        <v>24</v>
      </c>
      <c r="M113" s="16">
        <v>35</v>
      </c>
      <c r="N113" s="17"/>
      <c r="O113" s="18">
        <v>12</v>
      </c>
      <c r="P113" s="17">
        <v>22</v>
      </c>
      <c r="Q113" s="18">
        <v>2</v>
      </c>
      <c r="R113" s="17">
        <v>80</v>
      </c>
      <c r="S113" s="18">
        <v>12</v>
      </c>
      <c r="T113" s="17">
        <v>22</v>
      </c>
      <c r="U113" s="18" t="s">
        <v>93</v>
      </c>
      <c r="V113" s="17"/>
      <c r="W113" s="18">
        <v>28</v>
      </c>
      <c r="X113" s="17">
        <v>3</v>
      </c>
      <c r="Y113" s="18">
        <v>8</v>
      </c>
      <c r="Z113" s="17">
        <v>32</v>
      </c>
      <c r="AA113" s="18">
        <v>4</v>
      </c>
      <c r="AB113" s="17">
        <v>50</v>
      </c>
      <c r="AC113" s="18">
        <v>6</v>
      </c>
      <c r="AD113" s="17">
        <v>40</v>
      </c>
      <c r="AE113" s="18">
        <f t="shared" si="18"/>
        <v>400</v>
      </c>
      <c r="AF113" s="28">
        <f t="shared" si="19"/>
        <v>24</v>
      </c>
      <c r="AG113" s="28">
        <f t="shared" si="20"/>
        <v>202</v>
      </c>
      <c r="AH113" s="28">
        <f t="shared" si="21"/>
        <v>25</v>
      </c>
      <c r="AI113" s="28">
        <f t="shared" si="22"/>
        <v>149</v>
      </c>
      <c r="AJ113" s="30">
        <f t="shared" si="23"/>
        <v>0</v>
      </c>
    </row>
    <row r="114" spans="1:36" ht="15">
      <c r="A114" s="13" t="s">
        <v>428</v>
      </c>
      <c r="B114" s="13" t="s">
        <v>25</v>
      </c>
      <c r="K114" s="16">
        <v>41</v>
      </c>
      <c r="M114" s="16">
        <v>48</v>
      </c>
      <c r="U114" s="18" t="s">
        <v>93</v>
      </c>
      <c r="W114" s="18">
        <v>24</v>
      </c>
      <c r="X114" s="17">
        <v>7</v>
      </c>
      <c r="Y114" s="18"/>
      <c r="Z114" s="17"/>
      <c r="AA114" s="18"/>
      <c r="AB114" s="17"/>
      <c r="AC114" s="18"/>
      <c r="AD114" s="17"/>
      <c r="AE114" s="18">
        <f t="shared" si="18"/>
        <v>7</v>
      </c>
      <c r="AF114" s="28">
        <f t="shared" si="19"/>
        <v>0</v>
      </c>
      <c r="AG114" s="28">
        <f t="shared" si="20"/>
        <v>0</v>
      </c>
      <c r="AH114" s="28">
        <f t="shared" si="21"/>
        <v>7</v>
      </c>
      <c r="AI114" s="28">
        <f t="shared" si="22"/>
        <v>0</v>
      </c>
      <c r="AJ114" s="30">
        <f t="shared" si="23"/>
        <v>0</v>
      </c>
    </row>
    <row r="115" spans="1:36" ht="15">
      <c r="A115" s="13" t="s">
        <v>429</v>
      </c>
      <c r="B115" s="13" t="s">
        <v>30</v>
      </c>
      <c r="C115" s="16" t="s">
        <v>15</v>
      </c>
      <c r="G115" s="18" t="s">
        <v>93</v>
      </c>
      <c r="Q115" s="23">
        <v>51</v>
      </c>
      <c r="S115" s="23"/>
      <c r="U115" s="23"/>
      <c r="W115" s="23"/>
      <c r="Y115" s="18">
        <v>20</v>
      </c>
      <c r="Z115" s="17">
        <v>11</v>
      </c>
      <c r="AA115" s="18"/>
      <c r="AB115" s="17"/>
      <c r="AC115" s="18"/>
      <c r="AD115" s="17"/>
      <c r="AE115" s="18">
        <f t="shared" si="18"/>
        <v>11</v>
      </c>
      <c r="AF115" s="28">
        <f t="shared" si="19"/>
        <v>0</v>
      </c>
      <c r="AG115" s="28">
        <f t="shared" si="20"/>
        <v>11</v>
      </c>
      <c r="AH115" s="28">
        <f t="shared" si="21"/>
        <v>0</v>
      </c>
      <c r="AI115" s="28">
        <f t="shared" si="22"/>
        <v>0</v>
      </c>
      <c r="AJ115" s="30">
        <f t="shared" si="23"/>
        <v>0</v>
      </c>
    </row>
    <row r="116" spans="1:36" ht="15">
      <c r="A116" s="13" t="s">
        <v>430</v>
      </c>
      <c r="B116" s="13" t="s">
        <v>30</v>
      </c>
      <c r="K116" s="18">
        <v>18</v>
      </c>
      <c r="L116" s="17">
        <v>13</v>
      </c>
      <c r="M116" s="18">
        <v>10</v>
      </c>
      <c r="N116" s="17">
        <v>26</v>
      </c>
      <c r="O116" s="16">
        <v>38</v>
      </c>
      <c r="P116" s="17"/>
      <c r="R116" s="17"/>
      <c r="T116" s="17"/>
      <c r="V116" s="17"/>
      <c r="W116" s="18">
        <v>22</v>
      </c>
      <c r="X116" s="17">
        <v>9</v>
      </c>
      <c r="Y116" s="18"/>
      <c r="Z116" s="17"/>
      <c r="AA116" s="18"/>
      <c r="AB116" s="17"/>
      <c r="AC116" s="18"/>
      <c r="AD116" s="17"/>
      <c r="AE116" s="18">
        <f t="shared" si="18"/>
        <v>48</v>
      </c>
      <c r="AF116" s="28">
        <f t="shared" si="19"/>
        <v>39</v>
      </c>
      <c r="AG116" s="28">
        <f t="shared" si="20"/>
        <v>0</v>
      </c>
      <c r="AH116" s="28">
        <f t="shared" si="21"/>
        <v>9</v>
      </c>
      <c r="AI116" s="28">
        <f t="shared" si="22"/>
        <v>0</v>
      </c>
      <c r="AJ116" s="30">
        <f t="shared" si="23"/>
        <v>0</v>
      </c>
    </row>
    <row r="117" spans="1:36" ht="15">
      <c r="A117" s="21" t="s">
        <v>348</v>
      </c>
      <c r="B117" s="13" t="s">
        <v>25</v>
      </c>
      <c r="C117" s="18" t="s">
        <v>93</v>
      </c>
      <c r="K117" s="18">
        <v>17</v>
      </c>
      <c r="L117" s="17">
        <v>14</v>
      </c>
      <c r="M117" s="18">
        <v>26</v>
      </c>
      <c r="N117" s="17">
        <v>5</v>
      </c>
      <c r="O117" s="18">
        <v>28</v>
      </c>
      <c r="P117" s="17">
        <v>3</v>
      </c>
      <c r="Q117" s="23" t="s">
        <v>15</v>
      </c>
      <c r="R117" s="17"/>
      <c r="S117" s="16" t="s">
        <v>299</v>
      </c>
      <c r="T117" s="17"/>
      <c r="U117" s="16" t="s">
        <v>15</v>
      </c>
      <c r="V117" s="17"/>
      <c r="W117" s="23">
        <v>32</v>
      </c>
      <c r="X117" s="17"/>
      <c r="Y117" s="23">
        <v>38</v>
      </c>
      <c r="Z117" s="17"/>
      <c r="AA117" s="16" t="s">
        <v>15</v>
      </c>
      <c r="AB117" s="17"/>
      <c r="AD117" s="17"/>
      <c r="AE117" s="18">
        <f t="shared" si="18"/>
        <v>22</v>
      </c>
      <c r="AF117" s="28">
        <f t="shared" si="19"/>
        <v>19</v>
      </c>
      <c r="AG117" s="28">
        <f t="shared" si="20"/>
        <v>0</v>
      </c>
      <c r="AH117" s="28">
        <f t="shared" si="21"/>
        <v>3</v>
      </c>
      <c r="AI117" s="28">
        <f t="shared" si="22"/>
        <v>0</v>
      </c>
      <c r="AJ117" s="30">
        <f t="shared" si="23"/>
        <v>0</v>
      </c>
    </row>
    <row r="118" spans="1:36" ht="15">
      <c r="A118" s="22" t="s">
        <v>431</v>
      </c>
      <c r="B118" s="13" t="s">
        <v>21</v>
      </c>
      <c r="I118" s="18">
        <v>30</v>
      </c>
      <c r="J118" s="17">
        <v>1</v>
      </c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7"/>
      <c r="AA118" s="18"/>
      <c r="AB118" s="17"/>
      <c r="AC118" s="18"/>
      <c r="AD118" s="17"/>
      <c r="AE118" s="18">
        <f t="shared" si="18"/>
        <v>1</v>
      </c>
      <c r="AF118" s="28">
        <f t="shared" si="19"/>
        <v>0</v>
      </c>
      <c r="AG118" s="28">
        <f t="shared" si="20"/>
        <v>0</v>
      </c>
      <c r="AH118" s="28">
        <f t="shared" si="21"/>
        <v>0</v>
      </c>
      <c r="AI118" s="28">
        <f t="shared" si="22"/>
        <v>1</v>
      </c>
      <c r="AJ118" s="30">
        <f t="shared" si="23"/>
        <v>0</v>
      </c>
    </row>
    <row r="119" spans="1:36" ht="15">
      <c r="A119" s="13" t="s">
        <v>432</v>
      </c>
      <c r="B119" s="13" t="s">
        <v>34</v>
      </c>
      <c r="K119" s="16">
        <v>59</v>
      </c>
      <c r="M119" s="16">
        <v>57</v>
      </c>
      <c r="O119" s="16" t="s">
        <v>226</v>
      </c>
      <c r="W119" s="23">
        <v>51</v>
      </c>
      <c r="Y119" s="23"/>
      <c r="AA119" s="23"/>
      <c r="AC119" s="23"/>
      <c r="AE119" s="18">
        <f t="shared" si="18"/>
        <v>0</v>
      </c>
      <c r="AF119" s="28">
        <f t="shared" si="19"/>
        <v>0</v>
      </c>
      <c r="AG119" s="28">
        <f t="shared" si="20"/>
        <v>0</v>
      </c>
      <c r="AH119" s="28">
        <f t="shared" si="21"/>
        <v>0</v>
      </c>
      <c r="AI119" s="28">
        <f t="shared" si="22"/>
        <v>0</v>
      </c>
      <c r="AJ119" s="30">
        <f t="shared" si="23"/>
        <v>0</v>
      </c>
    </row>
    <row r="120" spans="1:36" ht="15">
      <c r="A120" s="13" t="s">
        <v>433</v>
      </c>
      <c r="B120" s="13" t="s">
        <v>12</v>
      </c>
      <c r="K120" s="16">
        <v>42</v>
      </c>
      <c r="M120" s="16">
        <v>42</v>
      </c>
      <c r="O120" s="16">
        <v>42</v>
      </c>
      <c r="U120" s="16">
        <v>34</v>
      </c>
      <c r="W120" s="16" t="s">
        <v>226</v>
      </c>
      <c r="AE120" s="18">
        <f t="shared" si="18"/>
        <v>0</v>
      </c>
      <c r="AF120" s="28">
        <f t="shared" si="19"/>
        <v>0</v>
      </c>
      <c r="AG120" s="28">
        <f t="shared" si="20"/>
        <v>0</v>
      </c>
      <c r="AH120" s="28">
        <f t="shared" si="21"/>
        <v>0</v>
      </c>
      <c r="AI120" s="28">
        <f t="shared" si="22"/>
        <v>0</v>
      </c>
      <c r="AJ120" s="30">
        <f t="shared" si="23"/>
        <v>0</v>
      </c>
    </row>
    <row r="121" spans="1:36" ht="15">
      <c r="A121" s="22" t="s">
        <v>561</v>
      </c>
      <c r="B121" s="13" t="s">
        <v>6</v>
      </c>
      <c r="AC121" s="23">
        <v>44</v>
      </c>
      <c r="AE121" s="18">
        <f t="shared" si="18"/>
        <v>0</v>
      </c>
      <c r="AF121" s="28">
        <f t="shared" si="19"/>
        <v>0</v>
      </c>
      <c r="AG121" s="28">
        <f t="shared" si="20"/>
        <v>0</v>
      </c>
      <c r="AH121" s="28">
        <f t="shared" si="21"/>
        <v>0</v>
      </c>
      <c r="AI121" s="28">
        <f t="shared" si="22"/>
        <v>0</v>
      </c>
      <c r="AJ121" s="30">
        <f t="shared" si="23"/>
        <v>0</v>
      </c>
    </row>
    <row r="122" spans="1:36" ht="15">
      <c r="A122" s="21" t="s">
        <v>353</v>
      </c>
      <c r="B122" s="13" t="s">
        <v>25</v>
      </c>
      <c r="C122" s="18" t="s">
        <v>93</v>
      </c>
      <c r="E122" s="18">
        <v>21</v>
      </c>
      <c r="F122" s="17">
        <v>10</v>
      </c>
      <c r="G122" s="18">
        <v>7</v>
      </c>
      <c r="H122" s="17">
        <v>36</v>
      </c>
      <c r="I122" s="23" t="s">
        <v>15</v>
      </c>
      <c r="K122" s="23"/>
      <c r="M122" s="23"/>
      <c r="O122" s="23"/>
      <c r="Q122" s="18">
        <v>14</v>
      </c>
      <c r="R122" s="17">
        <v>18</v>
      </c>
      <c r="S122" s="16" t="s">
        <v>15</v>
      </c>
      <c r="T122" s="17"/>
      <c r="V122" s="17"/>
      <c r="X122" s="17"/>
      <c r="Y122" s="18">
        <v>2</v>
      </c>
      <c r="Z122" s="17">
        <v>80</v>
      </c>
      <c r="AA122" s="18">
        <v>10</v>
      </c>
      <c r="AB122" s="17">
        <v>26</v>
      </c>
      <c r="AC122" s="18">
        <v>9</v>
      </c>
      <c r="AD122" s="17">
        <v>29</v>
      </c>
      <c r="AE122" s="18">
        <f t="shared" si="18"/>
        <v>199</v>
      </c>
      <c r="AF122" s="28">
        <f t="shared" si="19"/>
        <v>0</v>
      </c>
      <c r="AG122" s="28">
        <f t="shared" si="20"/>
        <v>134</v>
      </c>
      <c r="AH122" s="28">
        <f t="shared" si="21"/>
        <v>0</v>
      </c>
      <c r="AI122" s="28">
        <f t="shared" si="22"/>
        <v>65</v>
      </c>
      <c r="AJ122" s="30">
        <f t="shared" si="23"/>
        <v>0</v>
      </c>
    </row>
    <row r="123" spans="1:36" ht="15">
      <c r="A123" s="21" t="s">
        <v>434</v>
      </c>
      <c r="B123" s="21" t="s">
        <v>172</v>
      </c>
      <c r="E123" s="16">
        <v>57</v>
      </c>
      <c r="I123" s="18">
        <v>18</v>
      </c>
      <c r="J123" s="17">
        <v>13</v>
      </c>
      <c r="K123" s="18"/>
      <c r="L123" s="17"/>
      <c r="M123" s="18"/>
      <c r="N123" s="17"/>
      <c r="O123" s="18"/>
      <c r="P123" s="17"/>
      <c r="Q123" s="18"/>
      <c r="R123" s="17"/>
      <c r="S123" s="16">
        <v>32</v>
      </c>
      <c r="T123" s="17"/>
      <c r="V123" s="17"/>
      <c r="X123" s="17"/>
      <c r="Z123" s="17"/>
      <c r="AA123" s="18">
        <v>15</v>
      </c>
      <c r="AB123" s="17">
        <v>16</v>
      </c>
      <c r="AC123" s="16" t="s">
        <v>15</v>
      </c>
      <c r="AD123" s="17"/>
      <c r="AE123" s="18">
        <f t="shared" si="18"/>
        <v>29</v>
      </c>
      <c r="AF123" s="28">
        <f t="shared" si="19"/>
        <v>0</v>
      </c>
      <c r="AG123" s="28">
        <f t="shared" si="20"/>
        <v>0</v>
      </c>
      <c r="AH123" s="28">
        <f t="shared" si="21"/>
        <v>0</v>
      </c>
      <c r="AI123" s="28">
        <f t="shared" si="22"/>
        <v>29</v>
      </c>
      <c r="AJ123" s="30">
        <f t="shared" si="23"/>
        <v>0</v>
      </c>
    </row>
    <row r="124" spans="1:36" ht="15">
      <c r="A124" s="21" t="s">
        <v>435</v>
      </c>
      <c r="B124" s="21" t="s">
        <v>6</v>
      </c>
      <c r="C124" s="18"/>
      <c r="E124" s="16">
        <v>39</v>
      </c>
      <c r="I124" s="18">
        <v>26</v>
      </c>
      <c r="J124" s="17">
        <v>5</v>
      </c>
      <c r="K124" s="18"/>
      <c r="L124" s="17"/>
      <c r="M124" s="18"/>
      <c r="N124" s="17"/>
      <c r="O124" s="18"/>
      <c r="P124" s="17"/>
      <c r="Q124" s="18"/>
      <c r="R124" s="17"/>
      <c r="S124" s="18">
        <v>15</v>
      </c>
      <c r="T124" s="17">
        <v>16</v>
      </c>
      <c r="U124" s="18"/>
      <c r="V124" s="17"/>
      <c r="W124" s="18"/>
      <c r="X124" s="17"/>
      <c r="Y124" s="23">
        <v>61</v>
      </c>
      <c r="Z124" s="17"/>
      <c r="AA124" s="18">
        <v>19</v>
      </c>
      <c r="AB124" s="17">
        <v>12</v>
      </c>
      <c r="AC124" s="18">
        <v>14</v>
      </c>
      <c r="AD124" s="17">
        <v>18</v>
      </c>
      <c r="AE124" s="18">
        <f t="shared" si="18"/>
        <v>51</v>
      </c>
      <c r="AF124" s="28">
        <f t="shared" si="19"/>
        <v>0</v>
      </c>
      <c r="AG124" s="28">
        <f t="shared" si="20"/>
        <v>0</v>
      </c>
      <c r="AH124" s="28">
        <f t="shared" si="21"/>
        <v>0</v>
      </c>
      <c r="AI124" s="28">
        <f t="shared" si="22"/>
        <v>51</v>
      </c>
      <c r="AJ124" s="30">
        <f t="shared" si="23"/>
        <v>0</v>
      </c>
    </row>
    <row r="125" spans="1:36" ht="15">
      <c r="A125" s="21" t="s">
        <v>548</v>
      </c>
      <c r="B125" s="13" t="s">
        <v>547</v>
      </c>
      <c r="Y125" s="16" t="s">
        <v>15</v>
      </c>
      <c r="AA125" s="23">
        <v>47</v>
      </c>
      <c r="AC125" s="16" t="s">
        <v>15</v>
      </c>
      <c r="AE125" s="18">
        <f t="shared" si="18"/>
        <v>0</v>
      </c>
      <c r="AF125" s="28">
        <f t="shared" si="19"/>
        <v>0</v>
      </c>
      <c r="AG125" s="28">
        <f t="shared" si="20"/>
        <v>0</v>
      </c>
      <c r="AH125" s="28">
        <f t="shared" si="21"/>
        <v>0</v>
      </c>
      <c r="AI125" s="28">
        <f t="shared" si="22"/>
        <v>0</v>
      </c>
      <c r="AJ125" s="30">
        <f t="shared" si="23"/>
        <v>0</v>
      </c>
    </row>
    <row r="126" spans="1:36" ht="15">
      <c r="A126" s="21" t="s">
        <v>558</v>
      </c>
      <c r="B126" s="13" t="s">
        <v>80</v>
      </c>
      <c r="AA126" s="16" t="s">
        <v>15</v>
      </c>
      <c r="AC126" s="23">
        <v>55</v>
      </c>
      <c r="AE126" s="18">
        <f t="shared" si="18"/>
        <v>0</v>
      </c>
      <c r="AF126" s="28">
        <f t="shared" si="19"/>
        <v>0</v>
      </c>
      <c r="AG126" s="28">
        <f t="shared" si="20"/>
        <v>0</v>
      </c>
      <c r="AH126" s="28">
        <f t="shared" si="21"/>
        <v>0</v>
      </c>
      <c r="AI126" s="28">
        <f t="shared" si="22"/>
        <v>0</v>
      </c>
      <c r="AJ126" s="30">
        <f t="shared" si="23"/>
        <v>0</v>
      </c>
    </row>
    <row r="127" spans="1:36" ht="15">
      <c r="A127" s="21" t="s">
        <v>436</v>
      </c>
      <c r="B127" s="21" t="s">
        <v>437</v>
      </c>
      <c r="E127" s="16">
        <v>68</v>
      </c>
      <c r="AE127" s="18">
        <f t="shared" si="18"/>
        <v>0</v>
      </c>
      <c r="AF127" s="28">
        <f t="shared" si="19"/>
        <v>0</v>
      </c>
      <c r="AG127" s="28">
        <f t="shared" si="20"/>
        <v>0</v>
      </c>
      <c r="AH127" s="28">
        <f t="shared" si="21"/>
        <v>0</v>
      </c>
      <c r="AI127" s="28">
        <f t="shared" si="22"/>
        <v>0</v>
      </c>
      <c r="AJ127" s="30">
        <f t="shared" si="23"/>
        <v>0</v>
      </c>
    </row>
    <row r="128" spans="1:36" ht="15">
      <c r="A128" s="21" t="s">
        <v>565</v>
      </c>
      <c r="B128" s="13" t="s">
        <v>80</v>
      </c>
      <c r="AC128" s="16" t="s">
        <v>15</v>
      </c>
      <c r="AE128" s="18">
        <f t="shared" si="18"/>
        <v>0</v>
      </c>
      <c r="AF128" s="28">
        <f t="shared" si="19"/>
        <v>0</v>
      </c>
      <c r="AG128" s="28">
        <f t="shared" si="20"/>
        <v>0</v>
      </c>
      <c r="AH128" s="28">
        <f t="shared" si="21"/>
        <v>0</v>
      </c>
      <c r="AI128" s="28">
        <f t="shared" si="22"/>
        <v>0</v>
      </c>
      <c r="AJ128" s="30">
        <f t="shared" si="23"/>
        <v>0</v>
      </c>
    </row>
    <row r="129" spans="1:36" ht="15">
      <c r="A129" s="22" t="s">
        <v>557</v>
      </c>
      <c r="B129" s="13" t="s">
        <v>25</v>
      </c>
      <c r="AA129" s="16" t="s">
        <v>15</v>
      </c>
      <c r="AC129" s="23">
        <v>51</v>
      </c>
      <c r="AE129" s="18">
        <f t="shared" si="18"/>
        <v>0</v>
      </c>
      <c r="AF129" s="28">
        <f t="shared" si="19"/>
        <v>0</v>
      </c>
      <c r="AG129" s="28">
        <f t="shared" si="20"/>
        <v>0</v>
      </c>
      <c r="AH129" s="28">
        <f t="shared" si="21"/>
        <v>0</v>
      </c>
      <c r="AI129" s="28">
        <f t="shared" si="22"/>
        <v>0</v>
      </c>
      <c r="AJ129" s="30">
        <f t="shared" si="23"/>
        <v>0</v>
      </c>
    </row>
    <row r="130" spans="1:36" ht="15">
      <c r="A130" s="21" t="s">
        <v>438</v>
      </c>
      <c r="B130" s="13" t="s">
        <v>9</v>
      </c>
      <c r="C130" s="18">
        <v>6</v>
      </c>
      <c r="D130" s="17">
        <v>40</v>
      </c>
      <c r="E130" s="18">
        <v>24</v>
      </c>
      <c r="F130" s="17">
        <v>7</v>
      </c>
      <c r="G130" s="18">
        <v>22</v>
      </c>
      <c r="H130" s="17">
        <v>9</v>
      </c>
      <c r="I130" s="18">
        <v>10</v>
      </c>
      <c r="J130" s="17">
        <v>26</v>
      </c>
      <c r="K130" s="18">
        <v>6</v>
      </c>
      <c r="L130" s="17">
        <v>40</v>
      </c>
      <c r="M130" s="18">
        <v>4</v>
      </c>
      <c r="N130" s="17">
        <v>50</v>
      </c>
      <c r="O130" s="16" t="s">
        <v>226</v>
      </c>
      <c r="P130" s="17"/>
      <c r="Q130" s="18">
        <v>10</v>
      </c>
      <c r="R130" s="17">
        <v>26</v>
      </c>
      <c r="S130" s="18">
        <v>4</v>
      </c>
      <c r="T130" s="17">
        <v>50</v>
      </c>
      <c r="U130" s="18">
        <v>4</v>
      </c>
      <c r="V130" s="17">
        <v>50</v>
      </c>
      <c r="W130" s="16" t="s">
        <v>226</v>
      </c>
      <c r="X130" s="17"/>
      <c r="Y130" s="18">
        <v>11</v>
      </c>
      <c r="Z130" s="17">
        <v>24</v>
      </c>
      <c r="AA130" s="18">
        <v>11</v>
      </c>
      <c r="AB130" s="17">
        <v>24</v>
      </c>
      <c r="AC130" s="23">
        <v>36</v>
      </c>
      <c r="AD130" s="17"/>
      <c r="AE130" s="18">
        <f aca="true" t="shared" si="24" ref="AE130:AE161">+D130+F130+H130+J130+L130+N130+P130+R130+T130+V130+X130+Z130+AB130+AD130</f>
        <v>346</v>
      </c>
      <c r="AF130" s="28">
        <f aca="true" t="shared" si="25" ref="AF130:AF161">+L130+N130</f>
        <v>90</v>
      </c>
      <c r="AG130" s="28">
        <f aca="true" t="shared" si="26" ref="AG130:AG161">+D130+H130+R130+Z130</f>
        <v>99</v>
      </c>
      <c r="AH130" s="28">
        <f aca="true" t="shared" si="27" ref="AH130:AH161">+P130+X130</f>
        <v>0</v>
      </c>
      <c r="AI130" s="28">
        <f aca="true" t="shared" si="28" ref="AI130:AI161">+F130+J130+T130+AB130+AD130</f>
        <v>107</v>
      </c>
      <c r="AJ130" s="30">
        <f aca="true" t="shared" si="29" ref="AJ130:AJ161">+V130</f>
        <v>50</v>
      </c>
    </row>
    <row r="131" spans="1:36" ht="15">
      <c r="A131" s="22" t="s">
        <v>439</v>
      </c>
      <c r="B131" s="21" t="s">
        <v>86</v>
      </c>
      <c r="E131" s="16">
        <v>52</v>
      </c>
      <c r="AE131" s="18">
        <f t="shared" si="24"/>
        <v>0</v>
      </c>
      <c r="AF131" s="28">
        <f t="shared" si="25"/>
        <v>0</v>
      </c>
      <c r="AG131" s="28">
        <f t="shared" si="26"/>
        <v>0</v>
      </c>
      <c r="AH131" s="28">
        <f t="shared" si="27"/>
        <v>0</v>
      </c>
      <c r="AI131" s="28">
        <f t="shared" si="28"/>
        <v>0</v>
      </c>
      <c r="AJ131" s="30">
        <f t="shared" si="29"/>
        <v>0</v>
      </c>
    </row>
    <row r="132" spans="1:36" ht="15">
      <c r="A132" s="13" t="s">
        <v>503</v>
      </c>
      <c r="B132" s="13" t="s">
        <v>6</v>
      </c>
      <c r="U132" s="18">
        <v>10</v>
      </c>
      <c r="V132" s="17">
        <v>26</v>
      </c>
      <c r="W132" s="23">
        <v>41</v>
      </c>
      <c r="X132" s="17"/>
      <c r="Y132" s="23"/>
      <c r="Z132" s="17"/>
      <c r="AA132" s="23"/>
      <c r="AB132" s="17"/>
      <c r="AC132" s="23"/>
      <c r="AD132" s="17"/>
      <c r="AE132" s="18">
        <f t="shared" si="24"/>
        <v>26</v>
      </c>
      <c r="AF132" s="28">
        <f t="shared" si="25"/>
        <v>0</v>
      </c>
      <c r="AG132" s="28">
        <f t="shared" si="26"/>
        <v>0</v>
      </c>
      <c r="AH132" s="28">
        <f t="shared" si="27"/>
        <v>0</v>
      </c>
      <c r="AI132" s="28">
        <f t="shared" si="28"/>
        <v>0</v>
      </c>
      <c r="AJ132" s="30">
        <f t="shared" si="29"/>
        <v>26</v>
      </c>
    </row>
    <row r="133" spans="1:36" ht="15">
      <c r="A133" s="21" t="s">
        <v>440</v>
      </c>
      <c r="B133" s="21" t="s">
        <v>38</v>
      </c>
      <c r="E133" s="16">
        <v>44</v>
      </c>
      <c r="I133" s="23" t="s">
        <v>15</v>
      </c>
      <c r="K133" s="23"/>
      <c r="M133" s="23"/>
      <c r="O133" s="23"/>
      <c r="Q133" s="23"/>
      <c r="S133" s="18">
        <v>24</v>
      </c>
      <c r="T133" s="17">
        <v>7</v>
      </c>
      <c r="U133" s="18"/>
      <c r="V133" s="17"/>
      <c r="W133" s="18"/>
      <c r="X133" s="17"/>
      <c r="Y133" s="18"/>
      <c r="Z133" s="17"/>
      <c r="AA133" s="18">
        <v>26</v>
      </c>
      <c r="AB133" s="17">
        <v>5</v>
      </c>
      <c r="AC133" s="18">
        <v>18</v>
      </c>
      <c r="AD133" s="17">
        <v>13</v>
      </c>
      <c r="AE133" s="18">
        <f t="shared" si="24"/>
        <v>25</v>
      </c>
      <c r="AF133" s="28">
        <f t="shared" si="25"/>
        <v>0</v>
      </c>
      <c r="AG133" s="28">
        <f t="shared" si="26"/>
        <v>0</v>
      </c>
      <c r="AH133" s="28">
        <f t="shared" si="27"/>
        <v>0</v>
      </c>
      <c r="AI133" s="28">
        <f t="shared" si="28"/>
        <v>25</v>
      </c>
      <c r="AJ133" s="30">
        <f t="shared" si="29"/>
        <v>0</v>
      </c>
    </row>
    <row r="134" spans="1:36" ht="15">
      <c r="A134" s="21" t="s">
        <v>441</v>
      </c>
      <c r="B134" s="21" t="s">
        <v>242</v>
      </c>
      <c r="E134" s="16" t="s">
        <v>15</v>
      </c>
      <c r="I134" s="23" t="s">
        <v>15</v>
      </c>
      <c r="K134" s="23"/>
      <c r="M134" s="23"/>
      <c r="O134" s="23"/>
      <c r="Q134" s="23"/>
      <c r="S134" s="16">
        <v>47</v>
      </c>
      <c r="AA134" s="16" t="s">
        <v>15</v>
      </c>
      <c r="AC134" s="16" t="s">
        <v>15</v>
      </c>
      <c r="AE134" s="18">
        <f t="shared" si="24"/>
        <v>0</v>
      </c>
      <c r="AF134" s="28">
        <f t="shared" si="25"/>
        <v>0</v>
      </c>
      <c r="AG134" s="28">
        <f t="shared" si="26"/>
        <v>0</v>
      </c>
      <c r="AH134" s="28">
        <f t="shared" si="27"/>
        <v>0</v>
      </c>
      <c r="AI134" s="28">
        <f t="shared" si="28"/>
        <v>0</v>
      </c>
      <c r="AJ134" s="30">
        <f t="shared" si="29"/>
        <v>0</v>
      </c>
    </row>
    <row r="135" spans="1:36" ht="15">
      <c r="A135" s="22" t="s">
        <v>442</v>
      </c>
      <c r="B135" s="13" t="s">
        <v>21</v>
      </c>
      <c r="I135" s="23">
        <v>33</v>
      </c>
      <c r="K135" s="23"/>
      <c r="M135" s="23"/>
      <c r="O135" s="23"/>
      <c r="Q135" s="23"/>
      <c r="S135" s="23"/>
      <c r="U135" s="23"/>
      <c r="W135" s="23"/>
      <c r="Y135" s="23"/>
      <c r="AA135" s="23"/>
      <c r="AC135" s="23"/>
      <c r="AE135" s="18">
        <f t="shared" si="24"/>
        <v>0</v>
      </c>
      <c r="AF135" s="28">
        <f t="shared" si="25"/>
        <v>0</v>
      </c>
      <c r="AG135" s="28">
        <f t="shared" si="26"/>
        <v>0</v>
      </c>
      <c r="AH135" s="28">
        <f t="shared" si="27"/>
        <v>0</v>
      </c>
      <c r="AI135" s="28">
        <f t="shared" si="28"/>
        <v>0</v>
      </c>
      <c r="AJ135" s="30">
        <f t="shared" si="29"/>
        <v>0</v>
      </c>
    </row>
    <row r="136" spans="1:36" ht="15">
      <c r="A136" s="21" t="s">
        <v>443</v>
      </c>
      <c r="B136" s="13" t="s">
        <v>9</v>
      </c>
      <c r="C136" s="18">
        <v>5</v>
      </c>
      <c r="D136" s="17">
        <v>45</v>
      </c>
      <c r="E136" s="16" t="s">
        <v>15</v>
      </c>
      <c r="G136" s="18">
        <v>4</v>
      </c>
      <c r="H136" s="17">
        <v>50</v>
      </c>
      <c r="I136" s="18">
        <v>11</v>
      </c>
      <c r="J136" s="17">
        <v>24</v>
      </c>
      <c r="K136" s="18"/>
      <c r="L136" s="17"/>
      <c r="M136" s="18"/>
      <c r="N136" s="17"/>
      <c r="O136" s="18"/>
      <c r="P136" s="17"/>
      <c r="Q136" s="18">
        <v>7</v>
      </c>
      <c r="R136" s="17">
        <v>36</v>
      </c>
      <c r="S136" s="18">
        <v>6</v>
      </c>
      <c r="T136" s="17">
        <v>40</v>
      </c>
      <c r="U136" s="18"/>
      <c r="V136" s="17"/>
      <c r="W136" s="18"/>
      <c r="X136" s="17"/>
      <c r="Y136" s="18">
        <v>9</v>
      </c>
      <c r="Z136" s="17">
        <v>29</v>
      </c>
      <c r="AA136" s="18">
        <v>9</v>
      </c>
      <c r="AB136" s="17">
        <v>29</v>
      </c>
      <c r="AC136" s="18">
        <v>7</v>
      </c>
      <c r="AD136" s="17">
        <v>36</v>
      </c>
      <c r="AE136" s="18">
        <f t="shared" si="24"/>
        <v>289</v>
      </c>
      <c r="AF136" s="28">
        <f t="shared" si="25"/>
        <v>0</v>
      </c>
      <c r="AG136" s="28">
        <f t="shared" si="26"/>
        <v>160</v>
      </c>
      <c r="AH136" s="28">
        <f t="shared" si="27"/>
        <v>0</v>
      </c>
      <c r="AI136" s="28">
        <f t="shared" si="28"/>
        <v>129</v>
      </c>
      <c r="AJ136" s="30">
        <f t="shared" si="29"/>
        <v>0</v>
      </c>
    </row>
    <row r="137" spans="1:36" ht="15">
      <c r="A137" s="21" t="s">
        <v>444</v>
      </c>
      <c r="B137" s="13" t="s">
        <v>86</v>
      </c>
      <c r="C137" s="18">
        <v>1</v>
      </c>
      <c r="D137" s="17">
        <v>100</v>
      </c>
      <c r="E137" s="18">
        <v>3</v>
      </c>
      <c r="F137" s="17">
        <v>60</v>
      </c>
      <c r="G137" s="18">
        <v>26</v>
      </c>
      <c r="H137" s="17">
        <v>5</v>
      </c>
      <c r="Y137" s="18">
        <v>14</v>
      </c>
      <c r="Z137" s="17">
        <v>18</v>
      </c>
      <c r="AA137" s="18">
        <v>27</v>
      </c>
      <c r="AB137" s="17">
        <v>4</v>
      </c>
      <c r="AC137" s="18">
        <v>8</v>
      </c>
      <c r="AD137" s="17">
        <v>32</v>
      </c>
      <c r="AE137" s="18">
        <f t="shared" si="24"/>
        <v>219</v>
      </c>
      <c r="AF137" s="28">
        <f t="shared" si="25"/>
        <v>0</v>
      </c>
      <c r="AG137" s="28">
        <f t="shared" si="26"/>
        <v>123</v>
      </c>
      <c r="AH137" s="28">
        <f t="shared" si="27"/>
        <v>0</v>
      </c>
      <c r="AI137" s="28">
        <f t="shared" si="28"/>
        <v>96</v>
      </c>
      <c r="AJ137" s="30">
        <f t="shared" si="29"/>
        <v>0</v>
      </c>
    </row>
    <row r="138" spans="1:36" ht="15">
      <c r="A138" s="13" t="s">
        <v>335</v>
      </c>
      <c r="B138" s="13" t="s">
        <v>21</v>
      </c>
      <c r="C138" s="16">
        <v>56</v>
      </c>
      <c r="G138" s="18">
        <v>25</v>
      </c>
      <c r="H138" s="17">
        <v>6</v>
      </c>
      <c r="Q138" s="23">
        <v>42</v>
      </c>
      <c r="S138" s="16">
        <v>46</v>
      </c>
      <c r="Y138" s="23">
        <v>36</v>
      </c>
      <c r="AA138" s="16" t="s">
        <v>15</v>
      </c>
      <c r="AE138" s="18">
        <f t="shared" si="24"/>
        <v>6</v>
      </c>
      <c r="AF138" s="28">
        <f t="shared" si="25"/>
        <v>0</v>
      </c>
      <c r="AG138" s="28">
        <f t="shared" si="26"/>
        <v>6</v>
      </c>
      <c r="AH138" s="28">
        <f t="shared" si="27"/>
        <v>0</v>
      </c>
      <c r="AI138" s="28">
        <f t="shared" si="28"/>
        <v>0</v>
      </c>
      <c r="AJ138" s="30">
        <f t="shared" si="29"/>
        <v>0</v>
      </c>
    </row>
    <row r="139" spans="1:36" ht="15">
      <c r="A139" s="13" t="s">
        <v>445</v>
      </c>
      <c r="B139" s="21" t="s">
        <v>446</v>
      </c>
      <c r="C139" s="16" t="s">
        <v>15</v>
      </c>
      <c r="U139" s="18">
        <v>26</v>
      </c>
      <c r="V139" s="17">
        <v>5</v>
      </c>
      <c r="W139" s="16" t="s">
        <v>226</v>
      </c>
      <c r="X139" s="17"/>
      <c r="Z139" s="17"/>
      <c r="AB139" s="17"/>
      <c r="AD139" s="17"/>
      <c r="AE139" s="18">
        <f t="shared" si="24"/>
        <v>5</v>
      </c>
      <c r="AF139" s="28">
        <f t="shared" si="25"/>
        <v>0</v>
      </c>
      <c r="AG139" s="28">
        <f t="shared" si="26"/>
        <v>0</v>
      </c>
      <c r="AH139" s="28">
        <f t="shared" si="27"/>
        <v>0</v>
      </c>
      <c r="AI139" s="28">
        <f t="shared" si="28"/>
        <v>0</v>
      </c>
      <c r="AJ139" s="30">
        <f t="shared" si="29"/>
        <v>5</v>
      </c>
    </row>
    <row r="140" spans="1:36" ht="15">
      <c r="A140" s="21" t="s">
        <v>447</v>
      </c>
      <c r="B140" s="21" t="s">
        <v>19</v>
      </c>
      <c r="E140" s="16" t="s">
        <v>15</v>
      </c>
      <c r="I140" s="23" t="s">
        <v>15</v>
      </c>
      <c r="K140" s="23"/>
      <c r="M140" s="23"/>
      <c r="O140" s="23"/>
      <c r="Q140" s="23"/>
      <c r="S140" s="16" t="s">
        <v>15</v>
      </c>
      <c r="U140" s="16" t="s">
        <v>17</v>
      </c>
      <c r="AA140" s="23">
        <v>41</v>
      </c>
      <c r="AC140" s="18">
        <v>24</v>
      </c>
      <c r="AD140" s="17">
        <v>7</v>
      </c>
      <c r="AE140" s="18">
        <f t="shared" si="24"/>
        <v>7</v>
      </c>
      <c r="AF140" s="28">
        <f t="shared" si="25"/>
        <v>0</v>
      </c>
      <c r="AG140" s="28">
        <f t="shared" si="26"/>
        <v>0</v>
      </c>
      <c r="AH140" s="28">
        <f t="shared" si="27"/>
        <v>0</v>
      </c>
      <c r="AI140" s="28">
        <f t="shared" si="28"/>
        <v>7</v>
      </c>
      <c r="AJ140" s="30">
        <f t="shared" si="29"/>
        <v>0</v>
      </c>
    </row>
    <row r="141" spans="1:36" ht="15">
      <c r="A141" s="21" t="s">
        <v>308</v>
      </c>
      <c r="B141" s="13" t="s">
        <v>38</v>
      </c>
      <c r="C141" s="18">
        <v>8</v>
      </c>
      <c r="D141" s="17">
        <v>32</v>
      </c>
      <c r="G141" s="18">
        <v>10</v>
      </c>
      <c r="H141" s="17">
        <v>26</v>
      </c>
      <c r="K141" s="16">
        <v>48</v>
      </c>
      <c r="O141" s="18">
        <v>27</v>
      </c>
      <c r="P141" s="17">
        <v>4</v>
      </c>
      <c r="Q141" s="18">
        <v>25</v>
      </c>
      <c r="R141" s="17">
        <v>6</v>
      </c>
      <c r="S141" s="18"/>
      <c r="T141" s="17"/>
      <c r="U141" s="16" t="s">
        <v>93</v>
      </c>
      <c r="W141" s="18">
        <v>8</v>
      </c>
      <c r="X141" s="17">
        <v>32</v>
      </c>
      <c r="Y141" s="18">
        <v>5</v>
      </c>
      <c r="Z141" s="17">
        <v>45</v>
      </c>
      <c r="AA141" s="18"/>
      <c r="AB141" s="17"/>
      <c r="AC141" s="18"/>
      <c r="AD141" s="17"/>
      <c r="AE141" s="18">
        <f t="shared" si="24"/>
        <v>145</v>
      </c>
      <c r="AF141" s="28">
        <f t="shared" si="25"/>
        <v>0</v>
      </c>
      <c r="AG141" s="28">
        <f t="shared" si="26"/>
        <v>109</v>
      </c>
      <c r="AH141" s="28">
        <f t="shared" si="27"/>
        <v>36</v>
      </c>
      <c r="AI141" s="28">
        <f t="shared" si="28"/>
        <v>0</v>
      </c>
      <c r="AJ141" s="30">
        <f t="shared" si="29"/>
        <v>0</v>
      </c>
    </row>
    <row r="142" spans="1:36" ht="15">
      <c r="A142" s="13" t="s">
        <v>448</v>
      </c>
      <c r="B142" s="13" t="s">
        <v>25</v>
      </c>
      <c r="K142" s="16">
        <v>36</v>
      </c>
      <c r="M142" s="18">
        <v>24</v>
      </c>
      <c r="N142" s="17">
        <v>7</v>
      </c>
      <c r="O142" s="16">
        <v>44</v>
      </c>
      <c r="P142" s="17"/>
      <c r="R142" s="17"/>
      <c r="T142" s="17"/>
      <c r="V142" s="17"/>
      <c r="W142" s="18">
        <v>27</v>
      </c>
      <c r="X142" s="17">
        <v>4</v>
      </c>
      <c r="Y142" s="18"/>
      <c r="Z142" s="17"/>
      <c r="AA142" s="18"/>
      <c r="AB142" s="17"/>
      <c r="AC142" s="18"/>
      <c r="AD142" s="17"/>
      <c r="AE142" s="18">
        <f t="shared" si="24"/>
        <v>11</v>
      </c>
      <c r="AF142" s="28">
        <f t="shared" si="25"/>
        <v>7</v>
      </c>
      <c r="AG142" s="28">
        <f t="shared" si="26"/>
        <v>0</v>
      </c>
      <c r="AH142" s="28">
        <f t="shared" si="27"/>
        <v>4</v>
      </c>
      <c r="AI142" s="28">
        <f t="shared" si="28"/>
        <v>0</v>
      </c>
      <c r="AJ142" s="30">
        <f t="shared" si="29"/>
        <v>0</v>
      </c>
    </row>
    <row r="143" spans="1:36" ht="15">
      <c r="A143" s="13" t="s">
        <v>449</v>
      </c>
      <c r="B143" s="13" t="s">
        <v>6</v>
      </c>
      <c r="K143" s="18">
        <v>9</v>
      </c>
      <c r="L143" s="17">
        <v>29</v>
      </c>
      <c r="M143" s="18">
        <v>22</v>
      </c>
      <c r="N143" s="17">
        <v>9</v>
      </c>
      <c r="O143" s="16">
        <v>35</v>
      </c>
      <c r="P143" s="17"/>
      <c r="R143" s="17"/>
      <c r="T143" s="17"/>
      <c r="V143" s="17"/>
      <c r="W143" s="23">
        <v>43</v>
      </c>
      <c r="X143" s="17"/>
      <c r="Y143" s="23"/>
      <c r="Z143" s="17"/>
      <c r="AA143" s="23"/>
      <c r="AB143" s="17"/>
      <c r="AC143" s="23"/>
      <c r="AD143" s="17"/>
      <c r="AE143" s="18">
        <f t="shared" si="24"/>
        <v>38</v>
      </c>
      <c r="AF143" s="28">
        <f t="shared" si="25"/>
        <v>38</v>
      </c>
      <c r="AG143" s="28">
        <f t="shared" si="26"/>
        <v>0</v>
      </c>
      <c r="AH143" s="28">
        <f t="shared" si="27"/>
        <v>0</v>
      </c>
      <c r="AI143" s="28">
        <f t="shared" si="28"/>
        <v>0</v>
      </c>
      <c r="AJ143" s="30">
        <f t="shared" si="29"/>
        <v>0</v>
      </c>
    </row>
    <row r="144" spans="1:36" ht="15">
      <c r="A144" s="21" t="s">
        <v>450</v>
      </c>
      <c r="B144" s="21" t="s">
        <v>30</v>
      </c>
      <c r="E144" s="18">
        <v>23</v>
      </c>
      <c r="F144" s="17">
        <v>8</v>
      </c>
      <c r="I144" s="23">
        <v>34</v>
      </c>
      <c r="K144" s="23"/>
      <c r="M144" s="23"/>
      <c r="O144" s="23"/>
      <c r="Q144" s="23"/>
      <c r="S144" s="16" t="s">
        <v>15</v>
      </c>
      <c r="U144" s="18">
        <v>22</v>
      </c>
      <c r="V144" s="17">
        <v>9</v>
      </c>
      <c r="W144" s="18"/>
      <c r="X144" s="17"/>
      <c r="Y144" s="18"/>
      <c r="Z144" s="17"/>
      <c r="AA144" s="16" t="s">
        <v>15</v>
      </c>
      <c r="AB144" s="17"/>
      <c r="AC144" s="16" t="s">
        <v>15</v>
      </c>
      <c r="AD144" s="17"/>
      <c r="AE144" s="18">
        <f t="shared" si="24"/>
        <v>17</v>
      </c>
      <c r="AF144" s="28">
        <f t="shared" si="25"/>
        <v>0</v>
      </c>
      <c r="AG144" s="28">
        <f t="shared" si="26"/>
        <v>0</v>
      </c>
      <c r="AH144" s="28">
        <f t="shared" si="27"/>
        <v>0</v>
      </c>
      <c r="AI144" s="28">
        <f t="shared" si="28"/>
        <v>8</v>
      </c>
      <c r="AJ144" s="30">
        <f t="shared" si="29"/>
        <v>9</v>
      </c>
    </row>
    <row r="145" spans="1:36" ht="15">
      <c r="A145" s="21" t="s">
        <v>485</v>
      </c>
      <c r="B145" s="13" t="s">
        <v>34</v>
      </c>
      <c r="C145" s="16">
        <v>45</v>
      </c>
      <c r="Q145" s="23">
        <v>49</v>
      </c>
      <c r="S145" s="23"/>
      <c r="U145" s="23"/>
      <c r="W145" s="23"/>
      <c r="Y145" s="23">
        <v>41</v>
      </c>
      <c r="AA145" s="23"/>
      <c r="AC145" s="23"/>
      <c r="AE145" s="18">
        <f t="shared" si="24"/>
        <v>0</v>
      </c>
      <c r="AF145" s="28">
        <f t="shared" si="25"/>
        <v>0</v>
      </c>
      <c r="AG145" s="28">
        <f t="shared" si="26"/>
        <v>0</v>
      </c>
      <c r="AH145" s="28">
        <f t="shared" si="27"/>
        <v>0</v>
      </c>
      <c r="AI145" s="28">
        <f t="shared" si="28"/>
        <v>0</v>
      </c>
      <c r="AJ145" s="30">
        <f t="shared" si="29"/>
        <v>0</v>
      </c>
    </row>
    <row r="146" spans="1:36" ht="15">
      <c r="A146" s="21" t="s">
        <v>314</v>
      </c>
      <c r="B146" s="13" t="s">
        <v>38</v>
      </c>
      <c r="C146" s="18">
        <v>18</v>
      </c>
      <c r="D146" s="17">
        <v>13</v>
      </c>
      <c r="E146" s="18">
        <v>1</v>
      </c>
      <c r="F146" s="17">
        <v>100</v>
      </c>
      <c r="G146" s="18">
        <v>14</v>
      </c>
      <c r="H146" s="17">
        <v>18</v>
      </c>
      <c r="I146" s="18">
        <v>5</v>
      </c>
      <c r="J146" s="17">
        <v>45</v>
      </c>
      <c r="K146" s="18">
        <v>3</v>
      </c>
      <c r="L146" s="17">
        <v>60</v>
      </c>
      <c r="M146" s="18">
        <v>2</v>
      </c>
      <c r="N146" s="17">
        <v>80</v>
      </c>
      <c r="O146" s="18">
        <v>5</v>
      </c>
      <c r="P146" s="17">
        <v>45</v>
      </c>
      <c r="Q146" s="18" t="s">
        <v>93</v>
      </c>
      <c r="R146" s="17"/>
      <c r="S146" s="18">
        <v>2</v>
      </c>
      <c r="T146" s="17">
        <v>80</v>
      </c>
      <c r="U146" s="18">
        <v>2</v>
      </c>
      <c r="V146" s="17">
        <v>80</v>
      </c>
      <c r="W146" s="18">
        <v>21</v>
      </c>
      <c r="X146" s="17">
        <v>10</v>
      </c>
      <c r="Y146" s="16" t="s">
        <v>15</v>
      </c>
      <c r="Z146" s="17"/>
      <c r="AA146" s="18">
        <v>14</v>
      </c>
      <c r="AB146" s="17">
        <v>18</v>
      </c>
      <c r="AC146" s="18">
        <v>4</v>
      </c>
      <c r="AD146" s="17">
        <v>50</v>
      </c>
      <c r="AE146" s="18">
        <f t="shared" si="24"/>
        <v>599</v>
      </c>
      <c r="AF146" s="28">
        <f t="shared" si="25"/>
        <v>140</v>
      </c>
      <c r="AG146" s="28">
        <f t="shared" si="26"/>
        <v>31</v>
      </c>
      <c r="AH146" s="28">
        <f t="shared" si="27"/>
        <v>55</v>
      </c>
      <c r="AI146" s="28">
        <f t="shared" si="28"/>
        <v>293</v>
      </c>
      <c r="AJ146" s="30">
        <f t="shared" si="29"/>
        <v>80</v>
      </c>
    </row>
    <row r="147" spans="1:36" ht="15">
      <c r="A147" s="13" t="s">
        <v>451</v>
      </c>
      <c r="B147" s="13" t="s">
        <v>38</v>
      </c>
      <c r="C147" s="16">
        <v>46</v>
      </c>
      <c r="E147" s="18">
        <v>4</v>
      </c>
      <c r="F147" s="17">
        <v>50</v>
      </c>
      <c r="I147" s="18">
        <v>4</v>
      </c>
      <c r="J147" s="17">
        <v>50</v>
      </c>
      <c r="K147" s="18"/>
      <c r="L147" s="17"/>
      <c r="M147" s="18"/>
      <c r="N147" s="17"/>
      <c r="O147" s="18"/>
      <c r="P147" s="17"/>
      <c r="Q147" s="18"/>
      <c r="R147" s="17"/>
      <c r="S147" s="18">
        <v>3</v>
      </c>
      <c r="T147" s="17">
        <v>60</v>
      </c>
      <c r="U147" s="18"/>
      <c r="V147" s="17"/>
      <c r="W147" s="18"/>
      <c r="X147" s="17"/>
      <c r="Y147" s="18"/>
      <c r="Z147" s="17"/>
      <c r="AA147" s="18" t="s">
        <v>93</v>
      </c>
      <c r="AB147" s="17"/>
      <c r="AC147" s="18">
        <v>3</v>
      </c>
      <c r="AD147" s="17">
        <v>60</v>
      </c>
      <c r="AE147" s="18">
        <f t="shared" si="24"/>
        <v>220</v>
      </c>
      <c r="AF147" s="28">
        <f t="shared" si="25"/>
        <v>0</v>
      </c>
      <c r="AG147" s="28">
        <f t="shared" si="26"/>
        <v>0</v>
      </c>
      <c r="AH147" s="28">
        <f t="shared" si="27"/>
        <v>0</v>
      </c>
      <c r="AI147" s="28">
        <f t="shared" si="28"/>
        <v>220</v>
      </c>
      <c r="AJ147" s="30">
        <f t="shared" si="29"/>
        <v>0</v>
      </c>
    </row>
    <row r="148" spans="1:36" ht="15">
      <c r="A148" s="13" t="s">
        <v>506</v>
      </c>
      <c r="B148" s="13" t="s">
        <v>40</v>
      </c>
      <c r="U148" s="16">
        <v>37</v>
      </c>
      <c r="AE148" s="18">
        <f t="shared" si="24"/>
        <v>0</v>
      </c>
      <c r="AF148" s="28">
        <f t="shared" si="25"/>
        <v>0</v>
      </c>
      <c r="AG148" s="28">
        <f t="shared" si="26"/>
        <v>0</v>
      </c>
      <c r="AH148" s="28">
        <f t="shared" si="27"/>
        <v>0</v>
      </c>
      <c r="AI148" s="28">
        <f t="shared" si="28"/>
        <v>0</v>
      </c>
      <c r="AJ148" s="30">
        <f t="shared" si="29"/>
        <v>0</v>
      </c>
    </row>
    <row r="149" spans="1:36" ht="15">
      <c r="A149" s="13" t="s">
        <v>452</v>
      </c>
      <c r="B149" s="13" t="s">
        <v>6</v>
      </c>
      <c r="K149" s="18">
        <v>15</v>
      </c>
      <c r="L149" s="17">
        <v>16</v>
      </c>
      <c r="M149" s="18">
        <v>9</v>
      </c>
      <c r="N149" s="17">
        <v>29</v>
      </c>
      <c r="O149" s="16">
        <v>33</v>
      </c>
      <c r="P149" s="17"/>
      <c r="R149" s="17"/>
      <c r="T149" s="17"/>
      <c r="U149" s="16" t="s">
        <v>15</v>
      </c>
      <c r="V149" s="17"/>
      <c r="W149" s="18">
        <v>18</v>
      </c>
      <c r="X149" s="17">
        <v>13</v>
      </c>
      <c r="Y149" s="18"/>
      <c r="Z149" s="17"/>
      <c r="AA149" s="18"/>
      <c r="AB149" s="17"/>
      <c r="AC149" s="18"/>
      <c r="AD149" s="17"/>
      <c r="AE149" s="18">
        <f t="shared" si="24"/>
        <v>58</v>
      </c>
      <c r="AF149" s="28">
        <f t="shared" si="25"/>
        <v>45</v>
      </c>
      <c r="AG149" s="28">
        <f t="shared" si="26"/>
        <v>0</v>
      </c>
      <c r="AH149" s="28">
        <f t="shared" si="27"/>
        <v>13</v>
      </c>
      <c r="AI149" s="28">
        <f t="shared" si="28"/>
        <v>0</v>
      </c>
      <c r="AJ149" s="30">
        <f t="shared" si="29"/>
        <v>0</v>
      </c>
    </row>
    <row r="150" spans="1:36" ht="15">
      <c r="A150" s="21" t="s">
        <v>453</v>
      </c>
      <c r="B150" s="21" t="s">
        <v>86</v>
      </c>
      <c r="E150" s="16">
        <v>54</v>
      </c>
      <c r="S150" s="16">
        <v>41</v>
      </c>
      <c r="AC150" s="23">
        <v>52</v>
      </c>
      <c r="AE150" s="18">
        <f t="shared" si="24"/>
        <v>0</v>
      </c>
      <c r="AF150" s="28">
        <f t="shared" si="25"/>
        <v>0</v>
      </c>
      <c r="AG150" s="28">
        <f t="shared" si="26"/>
        <v>0</v>
      </c>
      <c r="AH150" s="28">
        <f t="shared" si="27"/>
        <v>0</v>
      </c>
      <c r="AI150" s="28">
        <f t="shared" si="28"/>
        <v>0</v>
      </c>
      <c r="AJ150" s="30">
        <f t="shared" si="29"/>
        <v>0</v>
      </c>
    </row>
    <row r="151" spans="1:36" ht="15">
      <c r="A151" s="22" t="s">
        <v>454</v>
      </c>
      <c r="B151" s="13" t="s">
        <v>30</v>
      </c>
      <c r="K151" s="16">
        <v>48</v>
      </c>
      <c r="M151" s="16">
        <v>34</v>
      </c>
      <c r="AE151" s="18">
        <f t="shared" si="24"/>
        <v>0</v>
      </c>
      <c r="AF151" s="28">
        <f t="shared" si="25"/>
        <v>0</v>
      </c>
      <c r="AG151" s="28">
        <f t="shared" si="26"/>
        <v>0</v>
      </c>
      <c r="AH151" s="28">
        <f t="shared" si="27"/>
        <v>0</v>
      </c>
      <c r="AI151" s="28">
        <f t="shared" si="28"/>
        <v>0</v>
      </c>
      <c r="AJ151" s="30">
        <f t="shared" si="29"/>
        <v>0</v>
      </c>
    </row>
    <row r="152" spans="1:36" ht="15">
      <c r="A152" s="21" t="s">
        <v>455</v>
      </c>
      <c r="B152" s="21" t="s">
        <v>86</v>
      </c>
      <c r="E152" s="18">
        <v>29</v>
      </c>
      <c r="F152" s="17">
        <v>2</v>
      </c>
      <c r="Y152" s="23">
        <v>63</v>
      </c>
      <c r="AA152" s="16" t="s">
        <v>15</v>
      </c>
      <c r="AE152" s="18">
        <f t="shared" si="24"/>
        <v>2</v>
      </c>
      <c r="AF152" s="28">
        <f t="shared" si="25"/>
        <v>0</v>
      </c>
      <c r="AG152" s="28">
        <f t="shared" si="26"/>
        <v>0</v>
      </c>
      <c r="AH152" s="28">
        <f t="shared" si="27"/>
        <v>0</v>
      </c>
      <c r="AI152" s="28">
        <f t="shared" si="28"/>
        <v>2</v>
      </c>
      <c r="AJ152" s="30">
        <f t="shared" si="29"/>
        <v>0</v>
      </c>
    </row>
    <row r="153" spans="1:36" ht="15">
      <c r="A153" s="13" t="s">
        <v>456</v>
      </c>
      <c r="B153" s="13" t="s">
        <v>21</v>
      </c>
      <c r="C153" s="16">
        <v>57</v>
      </c>
      <c r="G153" s="23" t="s">
        <v>15</v>
      </c>
      <c r="I153" s="23"/>
      <c r="K153" s="16">
        <v>45</v>
      </c>
      <c r="M153" s="16">
        <v>51</v>
      </c>
      <c r="O153" s="18">
        <v>26</v>
      </c>
      <c r="P153" s="17">
        <v>5</v>
      </c>
      <c r="Q153" s="18"/>
      <c r="R153" s="17"/>
      <c r="S153" s="18"/>
      <c r="T153" s="17"/>
      <c r="U153" s="16" t="s">
        <v>15</v>
      </c>
      <c r="V153" s="17"/>
      <c r="W153" s="23">
        <v>36</v>
      </c>
      <c r="X153" s="17"/>
      <c r="Y153" s="23">
        <v>53</v>
      </c>
      <c r="Z153" s="17"/>
      <c r="AA153" s="23">
        <v>32</v>
      </c>
      <c r="AB153" s="17"/>
      <c r="AC153" s="16" t="s">
        <v>15</v>
      </c>
      <c r="AD153" s="17"/>
      <c r="AE153" s="18">
        <f t="shared" si="24"/>
        <v>5</v>
      </c>
      <c r="AF153" s="28">
        <f t="shared" si="25"/>
        <v>0</v>
      </c>
      <c r="AG153" s="28">
        <f t="shared" si="26"/>
        <v>0</v>
      </c>
      <c r="AH153" s="28">
        <f t="shared" si="27"/>
        <v>5</v>
      </c>
      <c r="AI153" s="28">
        <f t="shared" si="28"/>
        <v>0</v>
      </c>
      <c r="AJ153" s="30">
        <f t="shared" si="29"/>
        <v>0</v>
      </c>
    </row>
    <row r="154" spans="1:36" ht="15">
      <c r="A154" s="13" t="s">
        <v>457</v>
      </c>
      <c r="B154" s="13" t="s">
        <v>34</v>
      </c>
      <c r="C154" s="16">
        <v>50</v>
      </c>
      <c r="K154" s="16">
        <v>38</v>
      </c>
      <c r="M154" s="16">
        <v>49</v>
      </c>
      <c r="O154" s="16">
        <v>34</v>
      </c>
      <c r="U154" s="16" t="s">
        <v>255</v>
      </c>
      <c r="W154" s="23">
        <v>33</v>
      </c>
      <c r="Y154" s="23"/>
      <c r="AA154" s="23"/>
      <c r="AC154" s="23"/>
      <c r="AE154" s="18">
        <f t="shared" si="24"/>
        <v>0</v>
      </c>
      <c r="AF154" s="28">
        <f t="shared" si="25"/>
        <v>0</v>
      </c>
      <c r="AG154" s="28">
        <f t="shared" si="26"/>
        <v>0</v>
      </c>
      <c r="AH154" s="28">
        <f t="shared" si="27"/>
        <v>0</v>
      </c>
      <c r="AI154" s="28">
        <f t="shared" si="28"/>
        <v>0</v>
      </c>
      <c r="AJ154" s="30">
        <f t="shared" si="29"/>
        <v>0</v>
      </c>
    </row>
    <row r="155" spans="1:36" ht="15">
      <c r="A155" s="21" t="s">
        <v>458</v>
      </c>
      <c r="B155" s="21" t="s">
        <v>12</v>
      </c>
      <c r="E155" s="16">
        <v>32</v>
      </c>
      <c r="AA155" s="23">
        <v>35</v>
      </c>
      <c r="AC155" s="16" t="s">
        <v>15</v>
      </c>
      <c r="AE155" s="18">
        <f t="shared" si="24"/>
        <v>0</v>
      </c>
      <c r="AF155" s="28">
        <f t="shared" si="25"/>
        <v>0</v>
      </c>
      <c r="AG155" s="28">
        <f t="shared" si="26"/>
        <v>0</v>
      </c>
      <c r="AH155" s="28">
        <f t="shared" si="27"/>
        <v>0</v>
      </c>
      <c r="AI155" s="28">
        <f t="shared" si="28"/>
        <v>0</v>
      </c>
      <c r="AJ155" s="30">
        <f t="shared" si="29"/>
        <v>0</v>
      </c>
    </row>
    <row r="156" spans="1:36" ht="15">
      <c r="A156" s="21" t="s">
        <v>459</v>
      </c>
      <c r="B156" s="21" t="s">
        <v>12</v>
      </c>
      <c r="E156" s="18">
        <v>6</v>
      </c>
      <c r="F156" s="17">
        <v>40</v>
      </c>
      <c r="I156" s="18">
        <v>2</v>
      </c>
      <c r="J156" s="17">
        <v>80</v>
      </c>
      <c r="K156" s="18"/>
      <c r="L156" s="17"/>
      <c r="M156" s="18"/>
      <c r="N156" s="17"/>
      <c r="O156" s="18"/>
      <c r="P156" s="17"/>
      <c r="Q156" s="18"/>
      <c r="R156" s="17"/>
      <c r="S156" s="16" t="s">
        <v>15</v>
      </c>
      <c r="T156" s="17"/>
      <c r="V156" s="17"/>
      <c r="X156" s="17"/>
      <c r="Z156" s="17"/>
      <c r="AA156" s="18">
        <v>1</v>
      </c>
      <c r="AB156" s="17">
        <v>100</v>
      </c>
      <c r="AC156" s="18" t="s">
        <v>93</v>
      </c>
      <c r="AD156" s="17"/>
      <c r="AE156" s="18">
        <f t="shared" si="24"/>
        <v>220</v>
      </c>
      <c r="AF156" s="28">
        <f t="shared" si="25"/>
        <v>0</v>
      </c>
      <c r="AG156" s="28">
        <f t="shared" si="26"/>
        <v>0</v>
      </c>
      <c r="AH156" s="28">
        <f t="shared" si="27"/>
        <v>0</v>
      </c>
      <c r="AI156" s="28">
        <f t="shared" si="28"/>
        <v>220</v>
      </c>
      <c r="AJ156" s="30">
        <f t="shared" si="29"/>
        <v>0</v>
      </c>
    </row>
    <row r="157" spans="1:36" ht="15">
      <c r="A157" s="13" t="s">
        <v>340</v>
      </c>
      <c r="B157" s="13" t="s">
        <v>19</v>
      </c>
      <c r="C157" s="16">
        <v>39</v>
      </c>
      <c r="K157" s="18">
        <v>19</v>
      </c>
      <c r="L157" s="17">
        <v>12</v>
      </c>
      <c r="M157" s="18">
        <v>27</v>
      </c>
      <c r="N157" s="17">
        <v>4</v>
      </c>
      <c r="O157" s="18">
        <v>16</v>
      </c>
      <c r="P157" s="17">
        <v>15</v>
      </c>
      <c r="Q157" s="23" t="s">
        <v>15</v>
      </c>
      <c r="R157" s="17"/>
      <c r="S157" s="23"/>
      <c r="T157" s="17"/>
      <c r="U157" s="18">
        <v>24</v>
      </c>
      <c r="V157" s="17">
        <v>7</v>
      </c>
      <c r="W157" s="18">
        <v>6</v>
      </c>
      <c r="X157" s="17">
        <v>40</v>
      </c>
      <c r="Y157" s="18"/>
      <c r="Z157" s="17"/>
      <c r="AA157" s="18"/>
      <c r="AB157" s="17"/>
      <c r="AC157" s="18"/>
      <c r="AD157" s="17"/>
      <c r="AE157" s="18">
        <f t="shared" si="24"/>
        <v>78</v>
      </c>
      <c r="AF157" s="28">
        <f t="shared" si="25"/>
        <v>16</v>
      </c>
      <c r="AG157" s="28">
        <f t="shared" si="26"/>
        <v>0</v>
      </c>
      <c r="AH157" s="28">
        <f t="shared" si="27"/>
        <v>55</v>
      </c>
      <c r="AI157" s="28">
        <f t="shared" si="28"/>
        <v>0</v>
      </c>
      <c r="AJ157" s="30">
        <f t="shared" si="29"/>
        <v>7</v>
      </c>
    </row>
    <row r="158" spans="1:36" ht="15">
      <c r="A158" s="21" t="s">
        <v>326</v>
      </c>
      <c r="B158" s="13" t="s">
        <v>30</v>
      </c>
      <c r="C158" s="18">
        <v>24</v>
      </c>
      <c r="D158" s="17">
        <v>7</v>
      </c>
      <c r="E158" s="23" t="s">
        <v>302</v>
      </c>
      <c r="G158" s="18">
        <v>23</v>
      </c>
      <c r="H158" s="17">
        <v>8</v>
      </c>
      <c r="I158" s="23">
        <v>39</v>
      </c>
      <c r="K158" s="23"/>
      <c r="M158" s="23"/>
      <c r="O158" s="23"/>
      <c r="Q158" s="18">
        <v>8</v>
      </c>
      <c r="R158" s="17">
        <v>32</v>
      </c>
      <c r="S158" s="16">
        <v>38</v>
      </c>
      <c r="T158" s="17"/>
      <c r="V158" s="17"/>
      <c r="X158" s="17"/>
      <c r="Y158" s="18">
        <v>13</v>
      </c>
      <c r="Z158" s="17">
        <v>20</v>
      </c>
      <c r="AA158" s="18">
        <v>5</v>
      </c>
      <c r="AB158" s="17">
        <v>45</v>
      </c>
      <c r="AC158" s="23">
        <v>58</v>
      </c>
      <c r="AD158" s="17"/>
      <c r="AE158" s="18">
        <f t="shared" si="24"/>
        <v>112</v>
      </c>
      <c r="AF158" s="28">
        <f t="shared" si="25"/>
        <v>0</v>
      </c>
      <c r="AG158" s="28">
        <f t="shared" si="26"/>
        <v>67</v>
      </c>
      <c r="AH158" s="28">
        <f t="shared" si="27"/>
        <v>0</v>
      </c>
      <c r="AI158" s="28">
        <f t="shared" si="28"/>
        <v>45</v>
      </c>
      <c r="AJ158" s="30">
        <f t="shared" si="29"/>
        <v>0</v>
      </c>
    </row>
    <row r="159" spans="1:36" ht="15">
      <c r="A159" s="13" t="s">
        <v>460</v>
      </c>
      <c r="B159" s="13" t="s">
        <v>12</v>
      </c>
      <c r="K159" s="16">
        <v>44</v>
      </c>
      <c r="M159" s="16">
        <v>43</v>
      </c>
      <c r="O159" s="16" t="s">
        <v>226</v>
      </c>
      <c r="W159" s="18">
        <v>12</v>
      </c>
      <c r="X159" s="17">
        <v>22</v>
      </c>
      <c r="Y159" s="18"/>
      <c r="Z159" s="17"/>
      <c r="AA159" s="18"/>
      <c r="AB159" s="17"/>
      <c r="AC159" s="18"/>
      <c r="AD159" s="17"/>
      <c r="AE159" s="18">
        <f t="shared" si="24"/>
        <v>22</v>
      </c>
      <c r="AF159" s="28">
        <f t="shared" si="25"/>
        <v>0</v>
      </c>
      <c r="AG159" s="28">
        <f t="shared" si="26"/>
        <v>0</v>
      </c>
      <c r="AH159" s="28">
        <f t="shared" si="27"/>
        <v>22</v>
      </c>
      <c r="AI159" s="28">
        <f t="shared" si="28"/>
        <v>0</v>
      </c>
      <c r="AJ159" s="30">
        <f t="shared" si="29"/>
        <v>0</v>
      </c>
    </row>
    <row r="160" spans="1:36" ht="15">
      <c r="A160" s="13" t="s">
        <v>502</v>
      </c>
      <c r="B160" s="13" t="s">
        <v>25</v>
      </c>
      <c r="U160" s="18">
        <v>18</v>
      </c>
      <c r="V160" s="17">
        <v>13</v>
      </c>
      <c r="W160" s="23">
        <v>40</v>
      </c>
      <c r="X160" s="17"/>
      <c r="Y160" s="23"/>
      <c r="Z160" s="17"/>
      <c r="AA160" s="23"/>
      <c r="AB160" s="17"/>
      <c r="AC160" s="23"/>
      <c r="AD160" s="17"/>
      <c r="AE160" s="18">
        <f t="shared" si="24"/>
        <v>13</v>
      </c>
      <c r="AF160" s="28">
        <f t="shared" si="25"/>
        <v>0</v>
      </c>
      <c r="AG160" s="28">
        <f t="shared" si="26"/>
        <v>0</v>
      </c>
      <c r="AH160" s="28">
        <f t="shared" si="27"/>
        <v>0</v>
      </c>
      <c r="AI160" s="28">
        <f t="shared" si="28"/>
        <v>0</v>
      </c>
      <c r="AJ160" s="30">
        <f t="shared" si="29"/>
        <v>13</v>
      </c>
    </row>
    <row r="161" spans="1:36" ht="15">
      <c r="A161" s="22" t="s">
        <v>337</v>
      </c>
      <c r="B161" s="13" t="s">
        <v>58</v>
      </c>
      <c r="C161" s="16">
        <v>58</v>
      </c>
      <c r="Q161" s="23">
        <v>48</v>
      </c>
      <c r="S161" s="16">
        <v>35</v>
      </c>
      <c r="U161" s="18">
        <v>28</v>
      </c>
      <c r="V161" s="17">
        <v>3</v>
      </c>
      <c r="W161" s="23">
        <v>39</v>
      </c>
      <c r="X161" s="17"/>
      <c r="Y161" s="16" t="s">
        <v>15</v>
      </c>
      <c r="Z161" s="17"/>
      <c r="AA161" s="16" t="s">
        <v>15</v>
      </c>
      <c r="AB161" s="17"/>
      <c r="AC161" s="16" t="s">
        <v>15</v>
      </c>
      <c r="AD161" s="17"/>
      <c r="AE161" s="18">
        <f t="shared" si="24"/>
        <v>3</v>
      </c>
      <c r="AF161" s="28">
        <f t="shared" si="25"/>
        <v>0</v>
      </c>
      <c r="AG161" s="28">
        <f t="shared" si="26"/>
        <v>0</v>
      </c>
      <c r="AH161" s="28">
        <f t="shared" si="27"/>
        <v>0</v>
      </c>
      <c r="AI161" s="28">
        <f t="shared" si="28"/>
        <v>0</v>
      </c>
      <c r="AJ161" s="30">
        <f t="shared" si="29"/>
        <v>3</v>
      </c>
    </row>
    <row r="162" spans="1:36" ht="15">
      <c r="A162" s="22" t="s">
        <v>543</v>
      </c>
      <c r="B162" s="13" t="s">
        <v>12</v>
      </c>
      <c r="Y162" s="16" t="s">
        <v>15</v>
      </c>
      <c r="AE162" s="18">
        <f aca="true" t="shared" si="30" ref="AE162:AE193">+D162+F162+H162+J162+L162+N162+P162+R162+T162+V162+X162+Z162+AB162+AD162</f>
        <v>0</v>
      </c>
      <c r="AF162" s="28">
        <f aca="true" t="shared" si="31" ref="AF162:AF193">+L162+N162</f>
        <v>0</v>
      </c>
      <c r="AG162" s="28">
        <f aca="true" t="shared" si="32" ref="AG162:AG193">+D162+H162+R162+Z162</f>
        <v>0</v>
      </c>
      <c r="AH162" s="28">
        <f aca="true" t="shared" si="33" ref="AH162:AH193">+P162+X162</f>
        <v>0</v>
      </c>
      <c r="AI162" s="28">
        <f aca="true" t="shared" si="34" ref="AI162:AI193">+F162+J162+T162+AB162+AD162</f>
        <v>0</v>
      </c>
      <c r="AJ162" s="30">
        <f aca="true" t="shared" si="35" ref="AJ162:AJ193">+V162</f>
        <v>0</v>
      </c>
    </row>
    <row r="163" spans="1:36" ht="15">
      <c r="A163" s="13" t="s">
        <v>461</v>
      </c>
      <c r="B163" s="13" t="s">
        <v>21</v>
      </c>
      <c r="C163" s="16">
        <v>47</v>
      </c>
      <c r="AE163" s="18">
        <f t="shared" si="30"/>
        <v>0</v>
      </c>
      <c r="AF163" s="28">
        <f t="shared" si="31"/>
        <v>0</v>
      </c>
      <c r="AG163" s="28">
        <f t="shared" si="32"/>
        <v>0</v>
      </c>
      <c r="AH163" s="28">
        <f t="shared" si="33"/>
        <v>0</v>
      </c>
      <c r="AI163" s="28">
        <f t="shared" si="34"/>
        <v>0</v>
      </c>
      <c r="AJ163" s="30">
        <f t="shared" si="35"/>
        <v>0</v>
      </c>
    </row>
    <row r="164" spans="1:36" ht="15">
      <c r="A164" s="21" t="s">
        <v>564</v>
      </c>
      <c r="B164" s="13" t="s">
        <v>238</v>
      </c>
      <c r="AC164" s="16" t="s">
        <v>15</v>
      </c>
      <c r="AE164" s="18">
        <f t="shared" si="30"/>
        <v>0</v>
      </c>
      <c r="AF164" s="28">
        <f t="shared" si="31"/>
        <v>0</v>
      </c>
      <c r="AG164" s="28">
        <f t="shared" si="32"/>
        <v>0</v>
      </c>
      <c r="AH164" s="28">
        <f t="shared" si="33"/>
        <v>0</v>
      </c>
      <c r="AI164" s="28">
        <f t="shared" si="34"/>
        <v>0</v>
      </c>
      <c r="AJ164" s="30">
        <f t="shared" si="35"/>
        <v>0</v>
      </c>
    </row>
    <row r="165" spans="1:36" ht="15">
      <c r="A165" s="21" t="s">
        <v>550</v>
      </c>
      <c r="B165" s="13" t="s">
        <v>238</v>
      </c>
      <c r="G165" s="23" t="s">
        <v>15</v>
      </c>
      <c r="I165" s="23">
        <v>41</v>
      </c>
      <c r="K165" s="23"/>
      <c r="M165" s="23"/>
      <c r="O165" s="23"/>
      <c r="Q165" s="23"/>
      <c r="S165" s="23"/>
      <c r="U165" s="16">
        <v>38</v>
      </c>
      <c r="W165" s="23">
        <v>52</v>
      </c>
      <c r="Y165" s="23">
        <v>65</v>
      </c>
      <c r="AA165" s="16" t="s">
        <v>15</v>
      </c>
      <c r="AC165" s="23">
        <v>57</v>
      </c>
      <c r="AE165" s="18">
        <f t="shared" si="30"/>
        <v>0</v>
      </c>
      <c r="AF165" s="28">
        <f t="shared" si="31"/>
        <v>0</v>
      </c>
      <c r="AG165" s="28">
        <f t="shared" si="32"/>
        <v>0</v>
      </c>
      <c r="AH165" s="28">
        <f t="shared" si="33"/>
        <v>0</v>
      </c>
      <c r="AI165" s="28">
        <f t="shared" si="34"/>
        <v>0</v>
      </c>
      <c r="AJ165" s="30">
        <f t="shared" si="35"/>
        <v>0</v>
      </c>
    </row>
    <row r="166" spans="1:36" ht="15">
      <c r="A166" s="13" t="s">
        <v>462</v>
      </c>
      <c r="B166" s="13" t="s">
        <v>21</v>
      </c>
      <c r="K166" s="16">
        <v>51</v>
      </c>
      <c r="M166" s="16">
        <v>39</v>
      </c>
      <c r="O166" s="18">
        <v>29</v>
      </c>
      <c r="P166" s="17">
        <v>2</v>
      </c>
      <c r="Q166" s="18"/>
      <c r="R166" s="17"/>
      <c r="S166" s="18"/>
      <c r="T166" s="17"/>
      <c r="U166" s="18"/>
      <c r="V166" s="17"/>
      <c r="W166" s="18"/>
      <c r="X166" s="17"/>
      <c r="Y166" s="18"/>
      <c r="Z166" s="17"/>
      <c r="AA166" s="18"/>
      <c r="AB166" s="17"/>
      <c r="AC166" s="18"/>
      <c r="AD166" s="17"/>
      <c r="AE166" s="18">
        <f t="shared" si="30"/>
        <v>2</v>
      </c>
      <c r="AF166" s="28">
        <f t="shared" si="31"/>
        <v>0</v>
      </c>
      <c r="AG166" s="28">
        <f t="shared" si="32"/>
        <v>0</v>
      </c>
      <c r="AH166" s="28">
        <f t="shared" si="33"/>
        <v>2</v>
      </c>
      <c r="AI166" s="28">
        <f t="shared" si="34"/>
        <v>0</v>
      </c>
      <c r="AJ166" s="30">
        <f t="shared" si="35"/>
        <v>0</v>
      </c>
    </row>
    <row r="167" spans="1:36" ht="15">
      <c r="A167" s="13" t="s">
        <v>463</v>
      </c>
      <c r="B167" s="13" t="s">
        <v>25</v>
      </c>
      <c r="K167" s="16">
        <v>55</v>
      </c>
      <c r="M167" s="16">
        <v>54</v>
      </c>
      <c r="O167" s="18">
        <v>30</v>
      </c>
      <c r="P167" s="17">
        <v>1</v>
      </c>
      <c r="Q167" s="18"/>
      <c r="R167" s="17"/>
      <c r="S167" s="18"/>
      <c r="T167" s="17"/>
      <c r="U167" s="18"/>
      <c r="V167" s="17"/>
      <c r="W167" s="18">
        <v>25</v>
      </c>
      <c r="X167" s="17">
        <v>6</v>
      </c>
      <c r="Y167" s="18"/>
      <c r="Z167" s="17"/>
      <c r="AA167" s="18"/>
      <c r="AB167" s="17"/>
      <c r="AC167" s="18"/>
      <c r="AD167" s="17"/>
      <c r="AE167" s="18">
        <f t="shared" si="30"/>
        <v>7</v>
      </c>
      <c r="AF167" s="28">
        <f t="shared" si="31"/>
        <v>0</v>
      </c>
      <c r="AG167" s="28">
        <f t="shared" si="32"/>
        <v>0</v>
      </c>
      <c r="AH167" s="28">
        <f t="shared" si="33"/>
        <v>7</v>
      </c>
      <c r="AI167" s="28">
        <f t="shared" si="34"/>
        <v>0</v>
      </c>
      <c r="AJ167" s="30">
        <f t="shared" si="35"/>
        <v>0</v>
      </c>
    </row>
    <row r="168" spans="1:36" ht="15">
      <c r="A168" s="13" t="s">
        <v>324</v>
      </c>
      <c r="B168" s="13" t="s">
        <v>9</v>
      </c>
      <c r="C168" s="16">
        <v>36</v>
      </c>
      <c r="E168" s="23"/>
      <c r="Q168" s="23">
        <v>31</v>
      </c>
      <c r="S168" s="23"/>
      <c r="U168" s="23"/>
      <c r="W168" s="23"/>
      <c r="Y168" s="23">
        <v>42</v>
      </c>
      <c r="AA168" s="23"/>
      <c r="AC168" s="23"/>
      <c r="AE168" s="18">
        <f t="shared" si="30"/>
        <v>0</v>
      </c>
      <c r="AF168" s="28">
        <f t="shared" si="31"/>
        <v>0</v>
      </c>
      <c r="AG168" s="28">
        <f t="shared" si="32"/>
        <v>0</v>
      </c>
      <c r="AH168" s="28">
        <f t="shared" si="33"/>
        <v>0</v>
      </c>
      <c r="AI168" s="28">
        <f t="shared" si="34"/>
        <v>0</v>
      </c>
      <c r="AJ168" s="30">
        <f t="shared" si="35"/>
        <v>0</v>
      </c>
    </row>
    <row r="169" spans="1:36" ht="15">
      <c r="A169" s="13" t="s">
        <v>464</v>
      </c>
      <c r="B169" s="13" t="s">
        <v>30</v>
      </c>
      <c r="G169" s="23">
        <v>42</v>
      </c>
      <c r="I169" s="23"/>
      <c r="K169" s="16">
        <v>33</v>
      </c>
      <c r="M169" s="18">
        <v>23</v>
      </c>
      <c r="N169" s="17">
        <v>8</v>
      </c>
      <c r="O169" s="16">
        <v>40</v>
      </c>
      <c r="P169" s="17"/>
      <c r="R169" s="17"/>
      <c r="T169" s="17"/>
      <c r="U169" s="18">
        <v>19</v>
      </c>
      <c r="V169" s="17">
        <v>12</v>
      </c>
      <c r="W169" s="16" t="s">
        <v>226</v>
      </c>
      <c r="X169" s="17"/>
      <c r="Z169" s="17"/>
      <c r="AB169" s="17"/>
      <c r="AD169" s="17"/>
      <c r="AE169" s="18">
        <f t="shared" si="30"/>
        <v>20</v>
      </c>
      <c r="AF169" s="28">
        <f t="shared" si="31"/>
        <v>8</v>
      </c>
      <c r="AG169" s="28">
        <f t="shared" si="32"/>
        <v>0</v>
      </c>
      <c r="AH169" s="28">
        <f t="shared" si="33"/>
        <v>0</v>
      </c>
      <c r="AI169" s="28">
        <f t="shared" si="34"/>
        <v>0</v>
      </c>
      <c r="AJ169" s="30">
        <f t="shared" si="35"/>
        <v>12</v>
      </c>
    </row>
    <row r="170" spans="1:36" ht="15">
      <c r="A170" s="21" t="s">
        <v>465</v>
      </c>
      <c r="B170" s="21" t="s">
        <v>38</v>
      </c>
      <c r="E170" s="16">
        <v>55</v>
      </c>
      <c r="AE170" s="18">
        <f t="shared" si="30"/>
        <v>0</v>
      </c>
      <c r="AF170" s="28">
        <f t="shared" si="31"/>
        <v>0</v>
      </c>
      <c r="AG170" s="28">
        <f t="shared" si="32"/>
        <v>0</v>
      </c>
      <c r="AH170" s="28">
        <f t="shared" si="33"/>
        <v>0</v>
      </c>
      <c r="AI170" s="28">
        <f t="shared" si="34"/>
        <v>0</v>
      </c>
      <c r="AJ170" s="30">
        <f t="shared" si="35"/>
        <v>0</v>
      </c>
    </row>
    <row r="171" spans="1:36" ht="15">
      <c r="A171" s="13" t="s">
        <v>466</v>
      </c>
      <c r="B171" s="13" t="s">
        <v>12</v>
      </c>
      <c r="K171" s="16">
        <v>43</v>
      </c>
      <c r="M171" s="16">
        <v>41</v>
      </c>
      <c r="O171" s="16">
        <v>47</v>
      </c>
      <c r="U171" s="16" t="s">
        <v>93</v>
      </c>
      <c r="AE171" s="18">
        <f t="shared" si="30"/>
        <v>0</v>
      </c>
      <c r="AF171" s="28">
        <f t="shared" si="31"/>
        <v>0</v>
      </c>
      <c r="AG171" s="28">
        <f t="shared" si="32"/>
        <v>0</v>
      </c>
      <c r="AH171" s="28">
        <f t="shared" si="33"/>
        <v>0</v>
      </c>
      <c r="AI171" s="28">
        <f t="shared" si="34"/>
        <v>0</v>
      </c>
      <c r="AJ171" s="30">
        <f t="shared" si="35"/>
        <v>0</v>
      </c>
    </row>
    <row r="172" spans="1:36" ht="15">
      <c r="A172" s="13" t="s">
        <v>467</v>
      </c>
      <c r="B172" s="13" t="s">
        <v>38</v>
      </c>
      <c r="K172" s="18">
        <v>20</v>
      </c>
      <c r="L172" s="17">
        <v>11</v>
      </c>
      <c r="M172" s="18">
        <v>29</v>
      </c>
      <c r="N172" s="17">
        <v>2</v>
      </c>
      <c r="O172" s="18">
        <v>22</v>
      </c>
      <c r="P172" s="17">
        <v>9</v>
      </c>
      <c r="Q172" s="18"/>
      <c r="R172" s="17"/>
      <c r="S172" s="18"/>
      <c r="T172" s="17"/>
      <c r="U172" s="18">
        <v>21</v>
      </c>
      <c r="V172" s="17">
        <v>10</v>
      </c>
      <c r="W172" s="23">
        <v>34</v>
      </c>
      <c r="X172" s="17"/>
      <c r="Y172" s="23"/>
      <c r="Z172" s="17"/>
      <c r="AA172" s="23"/>
      <c r="AB172" s="17"/>
      <c r="AC172" s="23"/>
      <c r="AD172" s="17"/>
      <c r="AE172" s="18">
        <f t="shared" si="30"/>
        <v>32</v>
      </c>
      <c r="AF172" s="28">
        <f t="shared" si="31"/>
        <v>13</v>
      </c>
      <c r="AG172" s="28">
        <f t="shared" si="32"/>
        <v>0</v>
      </c>
      <c r="AH172" s="28">
        <f t="shared" si="33"/>
        <v>9</v>
      </c>
      <c r="AI172" s="28">
        <f t="shared" si="34"/>
        <v>0</v>
      </c>
      <c r="AJ172" s="30">
        <f t="shared" si="35"/>
        <v>10</v>
      </c>
    </row>
    <row r="173" spans="1:36" ht="15">
      <c r="A173" s="13" t="s">
        <v>468</v>
      </c>
      <c r="B173" s="13" t="s">
        <v>30</v>
      </c>
      <c r="C173" s="16">
        <v>41</v>
      </c>
      <c r="E173" s="16">
        <v>49</v>
      </c>
      <c r="AE173" s="18">
        <f t="shared" si="30"/>
        <v>0</v>
      </c>
      <c r="AF173" s="28">
        <f t="shared" si="31"/>
        <v>0</v>
      </c>
      <c r="AG173" s="28">
        <f t="shared" si="32"/>
        <v>0</v>
      </c>
      <c r="AH173" s="28">
        <f t="shared" si="33"/>
        <v>0</v>
      </c>
      <c r="AI173" s="28">
        <f t="shared" si="34"/>
        <v>0</v>
      </c>
      <c r="AJ173" s="30">
        <f t="shared" si="35"/>
        <v>0</v>
      </c>
    </row>
    <row r="174" spans="1:36" ht="15">
      <c r="A174" s="13" t="s">
        <v>469</v>
      </c>
      <c r="B174" s="13" t="s">
        <v>38</v>
      </c>
      <c r="M174" s="16">
        <v>37</v>
      </c>
      <c r="O174" s="16">
        <v>48</v>
      </c>
      <c r="U174" s="18">
        <v>12</v>
      </c>
      <c r="V174" s="17">
        <v>22</v>
      </c>
      <c r="W174" s="23">
        <v>45</v>
      </c>
      <c r="X174" s="17"/>
      <c r="Y174" s="23"/>
      <c r="Z174" s="17"/>
      <c r="AA174" s="23"/>
      <c r="AB174" s="17"/>
      <c r="AC174" s="23"/>
      <c r="AD174" s="17"/>
      <c r="AE174" s="18">
        <f t="shared" si="30"/>
        <v>22</v>
      </c>
      <c r="AF174" s="28">
        <f t="shared" si="31"/>
        <v>0</v>
      </c>
      <c r="AG174" s="28">
        <f t="shared" si="32"/>
        <v>0</v>
      </c>
      <c r="AH174" s="28">
        <f t="shared" si="33"/>
        <v>0</v>
      </c>
      <c r="AI174" s="28">
        <f t="shared" si="34"/>
        <v>0</v>
      </c>
      <c r="AJ174" s="30">
        <f t="shared" si="35"/>
        <v>22</v>
      </c>
    </row>
    <row r="175" spans="1:36" ht="15">
      <c r="A175" s="21" t="s">
        <v>470</v>
      </c>
      <c r="B175" s="21" t="s">
        <v>12</v>
      </c>
      <c r="E175" s="16">
        <v>35</v>
      </c>
      <c r="G175" s="23" t="s">
        <v>15</v>
      </c>
      <c r="I175" s="23" t="s">
        <v>15</v>
      </c>
      <c r="K175" s="23"/>
      <c r="M175" s="23"/>
      <c r="O175" s="23"/>
      <c r="Q175" s="23"/>
      <c r="S175" s="16" t="s">
        <v>15</v>
      </c>
      <c r="U175" s="16">
        <v>31</v>
      </c>
      <c r="AE175" s="18">
        <f t="shared" si="30"/>
        <v>0</v>
      </c>
      <c r="AF175" s="28">
        <f t="shared" si="31"/>
        <v>0</v>
      </c>
      <c r="AG175" s="28">
        <f t="shared" si="32"/>
        <v>0</v>
      </c>
      <c r="AH175" s="28">
        <f t="shared" si="33"/>
        <v>0</v>
      </c>
      <c r="AI175" s="28">
        <f t="shared" si="34"/>
        <v>0</v>
      </c>
      <c r="AJ175" s="30">
        <f t="shared" si="35"/>
        <v>0</v>
      </c>
    </row>
    <row r="176" spans="1:36" ht="15">
      <c r="A176" s="13" t="s">
        <v>471</v>
      </c>
      <c r="B176" s="13" t="s">
        <v>25</v>
      </c>
      <c r="M176" s="16">
        <v>45</v>
      </c>
      <c r="O176" s="16">
        <v>49</v>
      </c>
      <c r="AE176" s="18">
        <f t="shared" si="30"/>
        <v>0</v>
      </c>
      <c r="AF176" s="28">
        <f t="shared" si="31"/>
        <v>0</v>
      </c>
      <c r="AG176" s="28">
        <f t="shared" si="32"/>
        <v>0</v>
      </c>
      <c r="AH176" s="28">
        <f t="shared" si="33"/>
        <v>0</v>
      </c>
      <c r="AI176" s="28">
        <f t="shared" si="34"/>
        <v>0</v>
      </c>
      <c r="AJ176" s="30">
        <f t="shared" si="35"/>
        <v>0</v>
      </c>
    </row>
    <row r="177" spans="1:36" ht="15">
      <c r="A177" s="21" t="s">
        <v>510</v>
      </c>
      <c r="B177" s="13" t="s">
        <v>40</v>
      </c>
      <c r="U177" s="16">
        <v>39</v>
      </c>
      <c r="W177" s="23">
        <v>49</v>
      </c>
      <c r="Y177" s="16" t="s">
        <v>15</v>
      </c>
      <c r="AE177" s="18">
        <f t="shared" si="30"/>
        <v>0</v>
      </c>
      <c r="AF177" s="28">
        <f t="shared" si="31"/>
        <v>0</v>
      </c>
      <c r="AG177" s="28">
        <f t="shared" si="32"/>
        <v>0</v>
      </c>
      <c r="AH177" s="28">
        <f t="shared" si="33"/>
        <v>0</v>
      </c>
      <c r="AI177" s="28">
        <f t="shared" si="34"/>
        <v>0</v>
      </c>
      <c r="AJ177" s="30">
        <f t="shared" si="35"/>
        <v>0</v>
      </c>
    </row>
    <row r="178" spans="1:36" ht="15">
      <c r="A178" s="13" t="s">
        <v>472</v>
      </c>
      <c r="B178" s="13" t="s">
        <v>19</v>
      </c>
      <c r="K178" s="18">
        <v>13</v>
      </c>
      <c r="L178" s="17">
        <v>20</v>
      </c>
      <c r="M178" s="18">
        <v>17</v>
      </c>
      <c r="N178" s="17">
        <v>14</v>
      </c>
      <c r="O178" s="18">
        <v>7</v>
      </c>
      <c r="P178" s="17">
        <v>36</v>
      </c>
      <c r="Q178" s="18"/>
      <c r="R178" s="17"/>
      <c r="S178" s="18"/>
      <c r="T178" s="17"/>
      <c r="U178" s="18"/>
      <c r="V178" s="17"/>
      <c r="W178" s="18">
        <v>2</v>
      </c>
      <c r="X178" s="17">
        <v>80</v>
      </c>
      <c r="Y178" s="18"/>
      <c r="Z178" s="17"/>
      <c r="AA178" s="18"/>
      <c r="AB178" s="17"/>
      <c r="AC178" s="18"/>
      <c r="AD178" s="17"/>
      <c r="AE178" s="18">
        <f t="shared" si="30"/>
        <v>150</v>
      </c>
      <c r="AF178" s="28">
        <f t="shared" si="31"/>
        <v>34</v>
      </c>
      <c r="AG178" s="28">
        <f t="shared" si="32"/>
        <v>0</v>
      </c>
      <c r="AH178" s="28">
        <f t="shared" si="33"/>
        <v>116</v>
      </c>
      <c r="AI178" s="28">
        <f t="shared" si="34"/>
        <v>0</v>
      </c>
      <c r="AJ178" s="30">
        <f t="shared" si="35"/>
        <v>0</v>
      </c>
    </row>
    <row r="179" spans="1:36" ht="15">
      <c r="A179" s="21" t="s">
        <v>315</v>
      </c>
      <c r="B179" s="13" t="s">
        <v>19</v>
      </c>
      <c r="C179" s="18">
        <v>12</v>
      </c>
      <c r="D179" s="17">
        <v>22</v>
      </c>
      <c r="G179" s="23">
        <v>43</v>
      </c>
      <c r="I179" s="23"/>
      <c r="K179" s="16">
        <v>37</v>
      </c>
      <c r="M179" s="18">
        <v>18</v>
      </c>
      <c r="N179" s="17">
        <v>13</v>
      </c>
      <c r="O179" s="18">
        <v>6</v>
      </c>
      <c r="P179" s="17">
        <v>40</v>
      </c>
      <c r="Q179" s="23" t="s">
        <v>15</v>
      </c>
      <c r="R179" s="17"/>
      <c r="S179" s="23"/>
      <c r="T179" s="17"/>
      <c r="U179" s="18">
        <v>16</v>
      </c>
      <c r="V179" s="17">
        <v>15</v>
      </c>
      <c r="W179" s="18">
        <v>4</v>
      </c>
      <c r="X179" s="17">
        <v>50</v>
      </c>
      <c r="Y179" s="18">
        <v>26</v>
      </c>
      <c r="Z179" s="17">
        <v>5</v>
      </c>
      <c r="AA179" s="18"/>
      <c r="AB179" s="17"/>
      <c r="AC179" s="18"/>
      <c r="AD179" s="17"/>
      <c r="AE179" s="18">
        <f t="shared" si="30"/>
        <v>145</v>
      </c>
      <c r="AF179" s="28">
        <f t="shared" si="31"/>
        <v>13</v>
      </c>
      <c r="AG179" s="28">
        <f t="shared" si="32"/>
        <v>27</v>
      </c>
      <c r="AH179" s="28">
        <f t="shared" si="33"/>
        <v>90</v>
      </c>
      <c r="AI179" s="28">
        <f t="shared" si="34"/>
        <v>0</v>
      </c>
      <c r="AJ179" s="30">
        <f t="shared" si="35"/>
        <v>15</v>
      </c>
    </row>
    <row r="180" spans="1:36" ht="15">
      <c r="A180" s="21" t="s">
        <v>473</v>
      </c>
      <c r="B180" s="21" t="s">
        <v>12</v>
      </c>
      <c r="C180" s="23"/>
      <c r="E180" s="23" t="s">
        <v>302</v>
      </c>
      <c r="AA180" s="16" t="s">
        <v>15</v>
      </c>
      <c r="AC180" s="16" t="s">
        <v>15</v>
      </c>
      <c r="AE180" s="18">
        <f t="shared" si="30"/>
        <v>0</v>
      </c>
      <c r="AF180" s="28">
        <f t="shared" si="31"/>
        <v>0</v>
      </c>
      <c r="AG180" s="28">
        <f t="shared" si="32"/>
        <v>0</v>
      </c>
      <c r="AH180" s="28">
        <f t="shared" si="33"/>
        <v>0</v>
      </c>
      <c r="AI180" s="28">
        <f t="shared" si="34"/>
        <v>0</v>
      </c>
      <c r="AJ180" s="30">
        <f t="shared" si="35"/>
        <v>0</v>
      </c>
    </row>
    <row r="181" spans="1:36" ht="15">
      <c r="A181" s="13" t="s">
        <v>474</v>
      </c>
      <c r="B181" s="13" t="s">
        <v>21</v>
      </c>
      <c r="K181" s="18">
        <v>13</v>
      </c>
      <c r="L181" s="17">
        <v>20</v>
      </c>
      <c r="M181" s="18">
        <v>13</v>
      </c>
      <c r="N181" s="17">
        <v>20</v>
      </c>
      <c r="O181" s="18">
        <v>11</v>
      </c>
      <c r="P181" s="17">
        <v>24</v>
      </c>
      <c r="Q181" s="18"/>
      <c r="R181" s="17"/>
      <c r="S181" s="18"/>
      <c r="T181" s="17"/>
      <c r="U181" s="18"/>
      <c r="V181" s="17"/>
      <c r="W181" s="18"/>
      <c r="X181" s="17"/>
      <c r="Y181" s="18"/>
      <c r="Z181" s="17"/>
      <c r="AA181" s="18"/>
      <c r="AB181" s="17"/>
      <c r="AC181" s="18"/>
      <c r="AD181" s="17"/>
      <c r="AE181" s="18">
        <f t="shared" si="30"/>
        <v>64</v>
      </c>
      <c r="AF181" s="28">
        <f t="shared" si="31"/>
        <v>40</v>
      </c>
      <c r="AG181" s="28">
        <f t="shared" si="32"/>
        <v>0</v>
      </c>
      <c r="AH181" s="28">
        <f t="shared" si="33"/>
        <v>24</v>
      </c>
      <c r="AI181" s="28">
        <f t="shared" si="34"/>
        <v>0</v>
      </c>
      <c r="AJ181" s="30">
        <f t="shared" si="35"/>
        <v>0</v>
      </c>
    </row>
    <row r="182" spans="1:36" ht="15">
      <c r="A182" s="22" t="s">
        <v>475</v>
      </c>
      <c r="B182" s="21" t="s">
        <v>19</v>
      </c>
      <c r="E182" s="16">
        <v>60</v>
      </c>
      <c r="AE182" s="18">
        <f t="shared" si="30"/>
        <v>0</v>
      </c>
      <c r="AF182" s="28">
        <f t="shared" si="31"/>
        <v>0</v>
      </c>
      <c r="AG182" s="28">
        <f t="shared" si="32"/>
        <v>0</v>
      </c>
      <c r="AH182" s="28">
        <f t="shared" si="33"/>
        <v>0</v>
      </c>
      <c r="AI182" s="28">
        <f t="shared" si="34"/>
        <v>0</v>
      </c>
      <c r="AJ182" s="30">
        <f t="shared" si="35"/>
        <v>0</v>
      </c>
    </row>
    <row r="183" spans="1:36" ht="15">
      <c r="A183" s="22" t="s">
        <v>476</v>
      </c>
      <c r="B183" s="13" t="s">
        <v>10</v>
      </c>
      <c r="C183" s="16">
        <v>59</v>
      </c>
      <c r="AE183" s="18">
        <f t="shared" si="30"/>
        <v>0</v>
      </c>
      <c r="AF183" s="28">
        <f t="shared" si="31"/>
        <v>0</v>
      </c>
      <c r="AG183" s="28">
        <f t="shared" si="32"/>
        <v>0</v>
      </c>
      <c r="AH183" s="28">
        <f t="shared" si="33"/>
        <v>0</v>
      </c>
      <c r="AI183" s="28">
        <f t="shared" si="34"/>
        <v>0</v>
      </c>
      <c r="AJ183" s="30">
        <f t="shared" si="35"/>
        <v>0</v>
      </c>
    </row>
    <row r="184" spans="1:36" ht="15">
      <c r="A184" s="21" t="s">
        <v>312</v>
      </c>
      <c r="B184" s="13" t="s">
        <v>30</v>
      </c>
      <c r="C184" s="18">
        <v>9</v>
      </c>
      <c r="D184" s="17">
        <v>29</v>
      </c>
      <c r="E184" s="18">
        <v>2</v>
      </c>
      <c r="F184" s="17">
        <v>80</v>
      </c>
      <c r="G184" s="23">
        <v>39</v>
      </c>
      <c r="I184" s="23" t="s">
        <v>15</v>
      </c>
      <c r="K184" s="18">
        <v>1</v>
      </c>
      <c r="L184" s="17">
        <v>100</v>
      </c>
      <c r="M184" s="18">
        <v>1</v>
      </c>
      <c r="N184" s="17">
        <v>100</v>
      </c>
      <c r="O184" s="18">
        <v>2</v>
      </c>
      <c r="P184" s="17">
        <v>80</v>
      </c>
      <c r="Q184" s="23" t="s">
        <v>15</v>
      </c>
      <c r="R184" s="17"/>
      <c r="S184" s="18">
        <v>8</v>
      </c>
      <c r="T184" s="17">
        <v>32</v>
      </c>
      <c r="U184" s="18">
        <v>1</v>
      </c>
      <c r="V184" s="17">
        <v>100</v>
      </c>
      <c r="W184" s="18">
        <v>3</v>
      </c>
      <c r="X184" s="17">
        <v>60</v>
      </c>
      <c r="Y184" s="16" t="s">
        <v>15</v>
      </c>
      <c r="Z184" s="17"/>
      <c r="AA184" s="18">
        <v>18</v>
      </c>
      <c r="AB184" s="17">
        <v>13</v>
      </c>
      <c r="AC184" s="18" t="s">
        <v>93</v>
      </c>
      <c r="AD184" s="17"/>
      <c r="AE184" s="18">
        <f t="shared" si="30"/>
        <v>594</v>
      </c>
      <c r="AF184" s="28">
        <f t="shared" si="31"/>
        <v>200</v>
      </c>
      <c r="AG184" s="28">
        <f t="shared" si="32"/>
        <v>29</v>
      </c>
      <c r="AH184" s="28">
        <f t="shared" si="33"/>
        <v>140</v>
      </c>
      <c r="AI184" s="28">
        <f t="shared" si="34"/>
        <v>125</v>
      </c>
      <c r="AJ184" s="30">
        <f t="shared" si="35"/>
        <v>100</v>
      </c>
    </row>
    <row r="185" spans="1:36" ht="15">
      <c r="A185" s="13" t="s">
        <v>477</v>
      </c>
      <c r="B185" s="13" t="s">
        <v>478</v>
      </c>
      <c r="C185" s="16" t="s">
        <v>15</v>
      </c>
      <c r="G185" s="23">
        <v>48</v>
      </c>
      <c r="I185" s="23" t="s">
        <v>299</v>
      </c>
      <c r="K185" s="18">
        <v>29</v>
      </c>
      <c r="L185" s="17">
        <v>2</v>
      </c>
      <c r="M185" s="18">
        <v>20</v>
      </c>
      <c r="N185" s="17">
        <v>11</v>
      </c>
      <c r="O185" s="16" t="s">
        <v>226</v>
      </c>
      <c r="P185" s="17"/>
      <c r="Q185" s="18">
        <v>19</v>
      </c>
      <c r="R185" s="17">
        <v>12</v>
      </c>
      <c r="S185" s="18"/>
      <c r="T185" s="17"/>
      <c r="U185" s="18">
        <v>20</v>
      </c>
      <c r="V185" s="17">
        <v>11</v>
      </c>
      <c r="W185" s="16" t="s">
        <v>226</v>
      </c>
      <c r="X185" s="17"/>
      <c r="Y185" s="16" t="s">
        <v>15</v>
      </c>
      <c r="Z185" s="17"/>
      <c r="AB185" s="17"/>
      <c r="AD185" s="17"/>
      <c r="AE185" s="18">
        <f t="shared" si="30"/>
        <v>36</v>
      </c>
      <c r="AF185" s="28">
        <f t="shared" si="31"/>
        <v>13</v>
      </c>
      <c r="AG185" s="28">
        <f t="shared" si="32"/>
        <v>12</v>
      </c>
      <c r="AH185" s="28">
        <f t="shared" si="33"/>
        <v>0</v>
      </c>
      <c r="AI185" s="28">
        <f t="shared" si="34"/>
        <v>0</v>
      </c>
      <c r="AJ185" s="30">
        <f t="shared" si="35"/>
        <v>11</v>
      </c>
    </row>
    <row r="186" spans="1:36" ht="15">
      <c r="A186" s="21" t="s">
        <v>498</v>
      </c>
      <c r="B186" s="13" t="s">
        <v>9</v>
      </c>
      <c r="S186" s="16" t="s">
        <v>15</v>
      </c>
      <c r="AE186" s="18">
        <f t="shared" si="30"/>
        <v>0</v>
      </c>
      <c r="AF186" s="28">
        <f t="shared" si="31"/>
        <v>0</v>
      </c>
      <c r="AG186" s="28">
        <f t="shared" si="32"/>
        <v>0</v>
      </c>
      <c r="AH186" s="28">
        <f t="shared" si="33"/>
        <v>0</v>
      </c>
      <c r="AI186" s="28">
        <f t="shared" si="34"/>
        <v>0</v>
      </c>
      <c r="AJ186" s="30">
        <f t="shared" si="35"/>
        <v>0</v>
      </c>
    </row>
    <row r="187" spans="1:36" ht="15">
      <c r="A187" s="21" t="s">
        <v>345</v>
      </c>
      <c r="B187" s="21" t="s">
        <v>38</v>
      </c>
      <c r="C187" s="18"/>
      <c r="E187" s="18">
        <v>28</v>
      </c>
      <c r="F187" s="17">
        <v>3</v>
      </c>
      <c r="Q187" s="23">
        <v>53</v>
      </c>
      <c r="S187" s="16" t="s">
        <v>15</v>
      </c>
      <c r="AA187" s="16" t="s">
        <v>15</v>
      </c>
      <c r="AC187" s="23">
        <v>33</v>
      </c>
      <c r="AE187" s="18">
        <f t="shared" si="30"/>
        <v>3</v>
      </c>
      <c r="AF187" s="28">
        <f t="shared" si="31"/>
        <v>0</v>
      </c>
      <c r="AG187" s="28">
        <f t="shared" si="32"/>
        <v>0</v>
      </c>
      <c r="AH187" s="28">
        <f t="shared" si="33"/>
        <v>0</v>
      </c>
      <c r="AI187" s="28">
        <f t="shared" si="34"/>
        <v>3</v>
      </c>
      <c r="AJ187" s="30">
        <f t="shared" si="35"/>
        <v>0</v>
      </c>
    </row>
    <row r="188" spans="1:36" ht="15">
      <c r="A188" s="21" t="s">
        <v>305</v>
      </c>
      <c r="B188" s="13" t="s">
        <v>6</v>
      </c>
      <c r="C188" s="18">
        <v>13</v>
      </c>
      <c r="D188" s="17">
        <v>20</v>
      </c>
      <c r="G188" s="18">
        <v>15</v>
      </c>
      <c r="H188" s="17">
        <v>16</v>
      </c>
      <c r="I188" s="18">
        <v>27</v>
      </c>
      <c r="J188" s="17">
        <v>4</v>
      </c>
      <c r="K188" s="18"/>
      <c r="L188" s="17"/>
      <c r="M188" s="18"/>
      <c r="N188" s="17"/>
      <c r="O188" s="18"/>
      <c r="P188" s="17"/>
      <c r="Q188" s="18">
        <v>1</v>
      </c>
      <c r="R188" s="17">
        <v>100</v>
      </c>
      <c r="S188" s="16">
        <v>40</v>
      </c>
      <c r="T188" s="17"/>
      <c r="V188" s="17"/>
      <c r="X188" s="17"/>
      <c r="Y188" s="18">
        <v>18</v>
      </c>
      <c r="Z188" s="17">
        <v>13</v>
      </c>
      <c r="AA188" s="18">
        <v>24</v>
      </c>
      <c r="AB188" s="17">
        <v>7</v>
      </c>
      <c r="AC188" s="23">
        <v>41</v>
      </c>
      <c r="AD188" s="17"/>
      <c r="AE188" s="18">
        <f t="shared" si="30"/>
        <v>160</v>
      </c>
      <c r="AF188" s="28">
        <f t="shared" si="31"/>
        <v>0</v>
      </c>
      <c r="AG188" s="28">
        <f t="shared" si="32"/>
        <v>149</v>
      </c>
      <c r="AH188" s="28">
        <f t="shared" si="33"/>
        <v>0</v>
      </c>
      <c r="AI188" s="28">
        <f t="shared" si="34"/>
        <v>11</v>
      </c>
      <c r="AJ188" s="30">
        <f t="shared" si="35"/>
        <v>0</v>
      </c>
    </row>
    <row r="189" spans="1:36" ht="15">
      <c r="A189" s="21" t="s">
        <v>479</v>
      </c>
      <c r="B189" s="21" t="s">
        <v>68</v>
      </c>
      <c r="E189" s="16">
        <v>64</v>
      </c>
      <c r="AA189" s="23">
        <v>45</v>
      </c>
      <c r="AC189" s="23"/>
      <c r="AE189" s="18">
        <f t="shared" si="30"/>
        <v>0</v>
      </c>
      <c r="AF189" s="28">
        <f t="shared" si="31"/>
        <v>0</v>
      </c>
      <c r="AG189" s="28">
        <f t="shared" si="32"/>
        <v>0</v>
      </c>
      <c r="AH189" s="28">
        <f t="shared" si="33"/>
        <v>0</v>
      </c>
      <c r="AI189" s="28">
        <f t="shared" si="34"/>
        <v>0</v>
      </c>
      <c r="AJ189" s="30">
        <f t="shared" si="35"/>
        <v>0</v>
      </c>
    </row>
    <row r="190" spans="1:36" ht="15">
      <c r="A190" s="13" t="s">
        <v>480</v>
      </c>
      <c r="B190" s="13" t="s">
        <v>21</v>
      </c>
      <c r="K190" s="18">
        <v>24</v>
      </c>
      <c r="L190" s="17">
        <v>7</v>
      </c>
      <c r="M190" s="18">
        <v>16</v>
      </c>
      <c r="N190" s="17">
        <v>15</v>
      </c>
      <c r="O190" s="18">
        <v>24</v>
      </c>
      <c r="P190" s="17">
        <v>7</v>
      </c>
      <c r="Q190" s="18"/>
      <c r="R190" s="17"/>
      <c r="S190" s="18"/>
      <c r="T190" s="17"/>
      <c r="U190" s="18"/>
      <c r="V190" s="17"/>
      <c r="W190" s="18"/>
      <c r="X190" s="17"/>
      <c r="Y190" s="18"/>
      <c r="Z190" s="17"/>
      <c r="AA190" s="18"/>
      <c r="AB190" s="17"/>
      <c r="AC190" s="18"/>
      <c r="AD190" s="17"/>
      <c r="AE190" s="18">
        <f t="shared" si="30"/>
        <v>29</v>
      </c>
      <c r="AF190" s="28">
        <f t="shared" si="31"/>
        <v>22</v>
      </c>
      <c r="AG190" s="28">
        <f t="shared" si="32"/>
        <v>0</v>
      </c>
      <c r="AH190" s="28">
        <f t="shared" si="33"/>
        <v>7</v>
      </c>
      <c r="AI190" s="28">
        <f t="shared" si="34"/>
        <v>0</v>
      </c>
      <c r="AJ190" s="30">
        <f t="shared" si="35"/>
        <v>0</v>
      </c>
    </row>
    <row r="191" spans="1:36" ht="15">
      <c r="A191" s="21" t="s">
        <v>481</v>
      </c>
      <c r="B191" s="13" t="s">
        <v>10</v>
      </c>
      <c r="C191" s="18" t="s">
        <v>93</v>
      </c>
      <c r="E191" s="18">
        <v>8</v>
      </c>
      <c r="F191" s="17">
        <v>32</v>
      </c>
      <c r="G191" s="23" t="s">
        <v>15</v>
      </c>
      <c r="I191" s="18">
        <v>1</v>
      </c>
      <c r="J191" s="17">
        <v>100</v>
      </c>
      <c r="K191" s="18"/>
      <c r="L191" s="17"/>
      <c r="M191" s="18"/>
      <c r="N191" s="17"/>
      <c r="O191" s="18"/>
      <c r="P191" s="17"/>
      <c r="Q191" s="23">
        <v>34</v>
      </c>
      <c r="R191" s="17"/>
      <c r="S191" s="18">
        <v>7</v>
      </c>
      <c r="T191" s="17">
        <v>36</v>
      </c>
      <c r="U191" s="18"/>
      <c r="V191" s="17"/>
      <c r="W191" s="18"/>
      <c r="X191" s="17"/>
      <c r="Y191" s="23">
        <v>32</v>
      </c>
      <c r="Z191" s="17"/>
      <c r="AA191" s="18">
        <v>6</v>
      </c>
      <c r="AB191" s="17">
        <v>40</v>
      </c>
      <c r="AC191" s="18">
        <v>5</v>
      </c>
      <c r="AD191" s="17">
        <v>45</v>
      </c>
      <c r="AE191" s="18">
        <f t="shared" si="30"/>
        <v>253</v>
      </c>
      <c r="AF191" s="28">
        <f t="shared" si="31"/>
        <v>0</v>
      </c>
      <c r="AG191" s="28">
        <f t="shared" si="32"/>
        <v>0</v>
      </c>
      <c r="AH191" s="28">
        <f t="shared" si="33"/>
        <v>0</v>
      </c>
      <c r="AI191" s="28">
        <f t="shared" si="34"/>
        <v>253</v>
      </c>
      <c r="AJ191" s="30">
        <f t="shared" si="35"/>
        <v>0</v>
      </c>
    </row>
    <row r="192" spans="1:36" ht="15">
      <c r="A192" s="21" t="s">
        <v>304</v>
      </c>
      <c r="B192" s="13" t="s">
        <v>12</v>
      </c>
      <c r="C192" s="18">
        <v>2</v>
      </c>
      <c r="D192" s="17">
        <v>80</v>
      </c>
      <c r="G192" s="18">
        <v>2</v>
      </c>
      <c r="H192" s="17">
        <v>80</v>
      </c>
      <c r="I192" s="18">
        <v>3</v>
      </c>
      <c r="J192" s="17">
        <v>60</v>
      </c>
      <c r="K192" s="18"/>
      <c r="L192" s="17"/>
      <c r="M192" s="18"/>
      <c r="N192" s="17"/>
      <c r="O192" s="18"/>
      <c r="P192" s="17"/>
      <c r="Q192" s="18">
        <v>3</v>
      </c>
      <c r="R192" s="17">
        <v>60</v>
      </c>
      <c r="S192" s="18">
        <v>4</v>
      </c>
      <c r="T192" s="17">
        <v>50</v>
      </c>
      <c r="U192" s="18">
        <v>8</v>
      </c>
      <c r="V192" s="17">
        <v>32</v>
      </c>
      <c r="W192" s="18">
        <v>12</v>
      </c>
      <c r="X192" s="17">
        <v>22</v>
      </c>
      <c r="Y192" s="18">
        <v>5</v>
      </c>
      <c r="Z192" s="17">
        <v>45</v>
      </c>
      <c r="AA192" s="18">
        <v>3</v>
      </c>
      <c r="AB192" s="17">
        <v>60</v>
      </c>
      <c r="AC192" s="18">
        <v>2</v>
      </c>
      <c r="AD192" s="17">
        <v>80</v>
      </c>
      <c r="AE192" s="18">
        <f t="shared" si="30"/>
        <v>569</v>
      </c>
      <c r="AF192" s="28">
        <f t="shared" si="31"/>
        <v>0</v>
      </c>
      <c r="AG192" s="28">
        <f t="shared" si="32"/>
        <v>265</v>
      </c>
      <c r="AH192" s="28">
        <f t="shared" si="33"/>
        <v>22</v>
      </c>
      <c r="AI192" s="28">
        <f t="shared" si="34"/>
        <v>250</v>
      </c>
      <c r="AJ192" s="30">
        <f t="shared" si="35"/>
        <v>32</v>
      </c>
    </row>
    <row r="193" spans="1:36" ht="15">
      <c r="A193" s="13" t="s">
        <v>482</v>
      </c>
      <c r="B193" s="21" t="s">
        <v>483</v>
      </c>
      <c r="C193" s="16" t="s">
        <v>15</v>
      </c>
      <c r="E193" s="16">
        <v>37</v>
      </c>
      <c r="AA193" s="16" t="s">
        <v>15</v>
      </c>
      <c r="AC193" s="18">
        <v>15</v>
      </c>
      <c r="AD193" s="17">
        <v>16</v>
      </c>
      <c r="AE193" s="18">
        <f t="shared" si="30"/>
        <v>16</v>
      </c>
      <c r="AF193" s="28">
        <f t="shared" si="31"/>
        <v>0</v>
      </c>
      <c r="AG193" s="28">
        <f t="shared" si="32"/>
        <v>0</v>
      </c>
      <c r="AH193" s="28">
        <f t="shared" si="33"/>
        <v>0</v>
      </c>
      <c r="AI193" s="28">
        <f t="shared" si="34"/>
        <v>16</v>
      </c>
      <c r="AJ193" s="30">
        <f t="shared" si="35"/>
        <v>0</v>
      </c>
    </row>
  </sheetData>
  <sheetProtection/>
  <mergeCells count="14">
    <mergeCell ref="W1:X1"/>
    <mergeCell ref="U1:V1"/>
    <mergeCell ref="S1:T1"/>
    <mergeCell ref="AC1:AD1"/>
    <mergeCell ref="AA1:AB1"/>
    <mergeCell ref="Q1:R1"/>
    <mergeCell ref="Y1:Z1"/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zoomScalePageLayoutView="0" workbookViewId="0" topLeftCell="A1">
      <selection activeCell="E1" sqref="E1"/>
    </sheetView>
  </sheetViews>
  <sheetFormatPr defaultColWidth="9.140625" defaultRowHeight="15"/>
  <cols>
    <col min="1" max="1" width="19.8515625" style="16" bestFit="1" customWidth="1"/>
    <col min="2" max="2" width="6.28125" style="24" customWidth="1"/>
    <col min="3" max="3" width="4.00390625" style="24" customWidth="1"/>
    <col min="4" max="4" width="7.8515625" style="24" bestFit="1" customWidth="1"/>
    <col min="5" max="6" width="9.140625" style="13" customWidth="1"/>
    <col min="7" max="7" width="19.8515625" style="16" bestFit="1" customWidth="1"/>
    <col min="8" max="8" width="6.28125" style="24" customWidth="1"/>
    <col min="9" max="9" width="4.00390625" style="24" customWidth="1"/>
    <col min="10" max="10" width="7.8515625" style="24" bestFit="1" customWidth="1"/>
    <col min="11" max="16384" width="9.140625" style="13" customWidth="1"/>
  </cols>
  <sheetData>
    <row r="1" spans="1:10" s="20" customFormat="1" ht="15.75" thickBot="1">
      <c r="A1" s="25" t="s">
        <v>260</v>
      </c>
      <c r="B1" s="26" t="s">
        <v>261</v>
      </c>
      <c r="C1" s="26" t="s">
        <v>262</v>
      </c>
      <c r="D1" s="26" t="s">
        <v>263</v>
      </c>
      <c r="G1" s="25" t="s">
        <v>264</v>
      </c>
      <c r="H1" s="26" t="s">
        <v>261</v>
      </c>
      <c r="I1" s="26" t="s">
        <v>262</v>
      </c>
      <c r="J1" s="26" t="s">
        <v>263</v>
      </c>
    </row>
    <row r="2" spans="1:10" ht="15.75" thickTop="1">
      <c r="A2" s="18" t="s">
        <v>266</v>
      </c>
      <c r="B2" s="24">
        <v>2470</v>
      </c>
      <c r="C2" s="24">
        <v>30</v>
      </c>
      <c r="D2" s="24">
        <f>+B2/C2</f>
        <v>82.33333333333333</v>
      </c>
      <c r="G2" s="18" t="s">
        <v>266</v>
      </c>
      <c r="H2" s="24">
        <v>1791</v>
      </c>
      <c r="I2" s="24">
        <v>23</v>
      </c>
      <c r="J2" s="24">
        <f aca="true" t="shared" si="0" ref="J2:J22">+H2/I2</f>
        <v>77.8695652173913</v>
      </c>
    </row>
    <row r="3" spans="1:10" ht="15">
      <c r="A3" s="18" t="s">
        <v>265</v>
      </c>
      <c r="B3" s="24">
        <v>2195</v>
      </c>
      <c r="C3" s="24">
        <v>19</v>
      </c>
      <c r="D3" s="24">
        <f>+B3/C3</f>
        <v>115.52631578947368</v>
      </c>
      <c r="G3" s="18" t="s">
        <v>267</v>
      </c>
      <c r="H3" s="24">
        <v>1540</v>
      </c>
      <c r="I3" s="24">
        <v>15</v>
      </c>
      <c r="J3" s="24">
        <f t="shared" si="0"/>
        <v>102.66666666666667</v>
      </c>
    </row>
    <row r="4" spans="1:10" ht="15">
      <c r="A4" s="18" t="s">
        <v>270</v>
      </c>
      <c r="B4" s="24">
        <v>1698</v>
      </c>
      <c r="C4" s="24">
        <v>27</v>
      </c>
      <c r="D4" s="24">
        <f>+B4/C4</f>
        <v>62.888888888888886</v>
      </c>
      <c r="G4" s="18" t="s">
        <v>268</v>
      </c>
      <c r="H4" s="24">
        <v>1192</v>
      </c>
      <c r="I4" s="24">
        <v>19</v>
      </c>
      <c r="J4" s="24">
        <f t="shared" si="0"/>
        <v>62.73684210526316</v>
      </c>
    </row>
    <row r="5" spans="1:10" ht="15">
      <c r="A5" s="18" t="s">
        <v>268</v>
      </c>
      <c r="B5" s="24">
        <v>1109</v>
      </c>
      <c r="C5" s="24">
        <v>24</v>
      </c>
      <c r="D5" s="24">
        <f>+B5/C5</f>
        <v>46.208333333333336</v>
      </c>
      <c r="G5" s="18" t="s">
        <v>269</v>
      </c>
      <c r="H5" s="24">
        <v>973</v>
      </c>
      <c r="I5" s="24">
        <v>16</v>
      </c>
      <c r="J5" s="24">
        <f t="shared" si="0"/>
        <v>60.8125</v>
      </c>
    </row>
    <row r="6" spans="1:10" ht="15">
      <c r="A6" s="18" t="s">
        <v>271</v>
      </c>
      <c r="B6" s="24">
        <v>983</v>
      </c>
      <c r="C6" s="24">
        <v>16</v>
      </c>
      <c r="D6" s="24">
        <f>+B6/C6</f>
        <v>61.4375</v>
      </c>
      <c r="G6" s="18" t="s">
        <v>270</v>
      </c>
      <c r="H6" s="24">
        <v>881</v>
      </c>
      <c r="I6" s="24">
        <v>23</v>
      </c>
      <c r="J6" s="24">
        <f t="shared" si="0"/>
        <v>38.30434782608695</v>
      </c>
    </row>
    <row r="7" spans="1:10" ht="15">
      <c r="A7" s="18" t="s">
        <v>269</v>
      </c>
      <c r="B7" s="24">
        <v>818</v>
      </c>
      <c r="C7" s="24">
        <v>18</v>
      </c>
      <c r="D7" s="24">
        <f>+B7/C7</f>
        <v>45.44444444444444</v>
      </c>
      <c r="G7" s="18" t="s">
        <v>265</v>
      </c>
      <c r="H7" s="24">
        <v>857</v>
      </c>
      <c r="I7" s="24">
        <v>21</v>
      </c>
      <c r="J7" s="24">
        <f t="shared" si="0"/>
        <v>40.80952380952381</v>
      </c>
    </row>
    <row r="8" spans="1:10" ht="15">
      <c r="A8" s="18" t="s">
        <v>272</v>
      </c>
      <c r="B8" s="24">
        <v>799</v>
      </c>
      <c r="C8" s="24">
        <v>7</v>
      </c>
      <c r="D8" s="24">
        <f>+B8/C8</f>
        <v>114.14285714285714</v>
      </c>
      <c r="G8" s="18" t="s">
        <v>273</v>
      </c>
      <c r="H8" s="24">
        <v>800</v>
      </c>
      <c r="I8" s="24">
        <v>9</v>
      </c>
      <c r="J8" s="24">
        <f t="shared" si="0"/>
        <v>88.88888888888889</v>
      </c>
    </row>
    <row r="9" spans="1:10" ht="15">
      <c r="A9" s="18" t="s">
        <v>273</v>
      </c>
      <c r="B9" s="24">
        <v>500</v>
      </c>
      <c r="C9" s="24">
        <v>11</v>
      </c>
      <c r="D9" s="24">
        <f>+B9/C9</f>
        <v>45.45454545454545</v>
      </c>
      <c r="G9" s="18" t="s">
        <v>271</v>
      </c>
      <c r="H9" s="24">
        <v>552</v>
      </c>
      <c r="I9" s="24">
        <v>13</v>
      </c>
      <c r="J9" s="24">
        <f t="shared" si="0"/>
        <v>42.46153846153846</v>
      </c>
    </row>
    <row r="10" spans="1:10" ht="15">
      <c r="A10" s="18" t="s">
        <v>276</v>
      </c>
      <c r="B10" s="24">
        <v>379</v>
      </c>
      <c r="C10" s="24">
        <v>13</v>
      </c>
      <c r="D10" s="24">
        <f>+B10/C10</f>
        <v>29.153846153846153</v>
      </c>
      <c r="G10" s="18" t="s">
        <v>276</v>
      </c>
      <c r="H10" s="24">
        <v>453</v>
      </c>
      <c r="I10" s="24">
        <v>7</v>
      </c>
      <c r="J10" s="24">
        <f t="shared" si="0"/>
        <v>64.71428571428571</v>
      </c>
    </row>
    <row r="11" spans="1:10" ht="15">
      <c r="A11" s="18" t="s">
        <v>274</v>
      </c>
      <c r="B11" s="24">
        <v>273</v>
      </c>
      <c r="C11" s="24">
        <v>5</v>
      </c>
      <c r="D11" s="24">
        <f>+B11/C11</f>
        <v>54.6</v>
      </c>
      <c r="G11" s="18" t="s">
        <v>275</v>
      </c>
      <c r="H11" s="24">
        <v>258</v>
      </c>
      <c r="I11" s="24">
        <v>6</v>
      </c>
      <c r="J11" s="24">
        <f t="shared" si="0"/>
        <v>43</v>
      </c>
    </row>
    <row r="12" spans="1:10" ht="15">
      <c r="A12" s="18" t="s">
        <v>282</v>
      </c>
      <c r="B12" s="24">
        <v>110</v>
      </c>
      <c r="C12" s="24">
        <v>1</v>
      </c>
      <c r="D12" s="24">
        <f>+B12/C12</f>
        <v>110</v>
      </c>
      <c r="G12" s="18" t="s">
        <v>277</v>
      </c>
      <c r="H12" s="24">
        <v>253</v>
      </c>
      <c r="I12" s="24">
        <v>5</v>
      </c>
      <c r="J12" s="24">
        <f t="shared" si="0"/>
        <v>50.6</v>
      </c>
    </row>
    <row r="13" spans="1:10" ht="15">
      <c r="A13" s="18" t="s">
        <v>267</v>
      </c>
      <c r="B13" s="24">
        <v>100</v>
      </c>
      <c r="C13" s="24">
        <v>9</v>
      </c>
      <c r="D13" s="24">
        <f>+B13/C13</f>
        <v>11.11111111111111</v>
      </c>
      <c r="G13" s="18" t="s">
        <v>274</v>
      </c>
      <c r="H13" s="24">
        <v>130</v>
      </c>
      <c r="I13" s="24">
        <v>5</v>
      </c>
      <c r="J13" s="24">
        <f t="shared" si="0"/>
        <v>26</v>
      </c>
    </row>
    <row r="14" spans="1:10" ht="15">
      <c r="A14" s="18" t="s">
        <v>277</v>
      </c>
      <c r="B14" s="24">
        <v>82</v>
      </c>
      <c r="C14" s="24">
        <v>4</v>
      </c>
      <c r="D14" s="24">
        <f>+B14/C14</f>
        <v>20.5</v>
      </c>
      <c r="G14" s="18" t="s">
        <v>279</v>
      </c>
      <c r="H14" s="24">
        <v>102</v>
      </c>
      <c r="I14" s="24">
        <v>1</v>
      </c>
      <c r="J14" s="24">
        <f t="shared" si="0"/>
        <v>102</v>
      </c>
    </row>
    <row r="15" spans="1:10" ht="15">
      <c r="A15" s="18" t="s">
        <v>289</v>
      </c>
      <c r="B15" s="24">
        <v>46</v>
      </c>
      <c r="C15" s="24">
        <v>5</v>
      </c>
      <c r="D15" s="24">
        <f>+B15/C15</f>
        <v>9.2</v>
      </c>
      <c r="G15" s="18" t="s">
        <v>282</v>
      </c>
      <c r="H15" s="24">
        <v>65</v>
      </c>
      <c r="I15" s="24">
        <v>2</v>
      </c>
      <c r="J15" s="24">
        <f t="shared" si="0"/>
        <v>32.5</v>
      </c>
    </row>
    <row r="16" spans="1:10" ht="15">
      <c r="A16" s="18" t="s">
        <v>278</v>
      </c>
      <c r="B16" s="24">
        <v>17</v>
      </c>
      <c r="C16" s="24">
        <v>3</v>
      </c>
      <c r="D16" s="24">
        <f>+B16/C16</f>
        <v>5.666666666666667</v>
      </c>
      <c r="G16" s="18" t="s">
        <v>272</v>
      </c>
      <c r="H16" s="24">
        <v>54</v>
      </c>
      <c r="I16" s="24">
        <v>4</v>
      </c>
      <c r="J16" s="24">
        <f t="shared" si="0"/>
        <v>13.5</v>
      </c>
    </row>
    <row r="17" spans="1:10" ht="15">
      <c r="A17" s="18" t="s">
        <v>295</v>
      </c>
      <c r="B17" s="24">
        <v>14</v>
      </c>
      <c r="C17" s="24">
        <v>2</v>
      </c>
      <c r="D17" s="24">
        <f>+B17/C17</f>
        <v>7</v>
      </c>
      <c r="G17" s="18" t="s">
        <v>284</v>
      </c>
      <c r="H17" s="24">
        <v>18</v>
      </c>
      <c r="I17" s="24">
        <v>1</v>
      </c>
      <c r="J17" s="24">
        <f t="shared" si="0"/>
        <v>18</v>
      </c>
    </row>
    <row r="18" spans="1:10" ht="15">
      <c r="A18" s="18" t="s">
        <v>286</v>
      </c>
      <c r="B18" s="24">
        <v>7</v>
      </c>
      <c r="C18" s="24">
        <v>1</v>
      </c>
      <c r="D18" s="24">
        <f>+B18/C18</f>
        <v>7</v>
      </c>
      <c r="G18" s="18" t="s">
        <v>296</v>
      </c>
      <c r="H18" s="24">
        <v>16</v>
      </c>
      <c r="I18" s="24">
        <v>2</v>
      </c>
      <c r="J18" s="24">
        <f t="shared" si="0"/>
        <v>8</v>
      </c>
    </row>
    <row r="19" spans="1:10" ht="15">
      <c r="A19" s="18" t="s">
        <v>280</v>
      </c>
      <c r="B19" s="24">
        <v>3</v>
      </c>
      <c r="C19" s="24">
        <v>1</v>
      </c>
      <c r="D19" s="24">
        <f>+B19/C19</f>
        <v>3</v>
      </c>
      <c r="G19" s="18" t="s">
        <v>285</v>
      </c>
      <c r="H19" s="24">
        <v>11</v>
      </c>
      <c r="I19" s="24">
        <v>4</v>
      </c>
      <c r="J19" s="24">
        <f t="shared" si="0"/>
        <v>2.75</v>
      </c>
    </row>
    <row r="20" spans="1:10" ht="15">
      <c r="A20" s="18" t="s">
        <v>303</v>
      </c>
      <c r="B20" s="24">
        <v>0</v>
      </c>
      <c r="C20" s="24">
        <v>1</v>
      </c>
      <c r="D20" s="24">
        <f>+B20/C20</f>
        <v>0</v>
      </c>
      <c r="G20" s="18" t="s">
        <v>278</v>
      </c>
      <c r="H20" s="24">
        <v>5</v>
      </c>
      <c r="I20" s="24">
        <v>1</v>
      </c>
      <c r="J20" s="24">
        <f t="shared" si="0"/>
        <v>5</v>
      </c>
    </row>
    <row r="21" spans="1:10" ht="15">
      <c r="A21" s="18" t="s">
        <v>281</v>
      </c>
      <c r="B21" s="24">
        <v>0</v>
      </c>
      <c r="C21" s="24">
        <v>1</v>
      </c>
      <c r="D21" s="24">
        <f>+B21/C21</f>
        <v>0</v>
      </c>
      <c r="G21" s="18" t="s">
        <v>281</v>
      </c>
      <c r="H21" s="24">
        <v>0</v>
      </c>
      <c r="I21" s="24">
        <v>2</v>
      </c>
      <c r="J21" s="24">
        <f t="shared" si="0"/>
        <v>0</v>
      </c>
    </row>
    <row r="22" spans="1:10" ht="15">
      <c r="A22" s="18" t="s">
        <v>288</v>
      </c>
      <c r="B22" s="24">
        <v>0</v>
      </c>
      <c r="C22" s="24">
        <v>2</v>
      </c>
      <c r="D22" s="24">
        <f>+B22/C22</f>
        <v>0</v>
      </c>
      <c r="G22" s="18" t="s">
        <v>288</v>
      </c>
      <c r="H22" s="24">
        <v>0</v>
      </c>
      <c r="I22" s="24">
        <v>1</v>
      </c>
      <c r="J22" s="24">
        <f t="shared" si="0"/>
        <v>0</v>
      </c>
    </row>
    <row r="23" spans="1:10" ht="15">
      <c r="A23" s="18" t="s">
        <v>552</v>
      </c>
      <c r="B23" s="24">
        <v>0</v>
      </c>
      <c r="C23" s="24">
        <v>1</v>
      </c>
      <c r="D23" s="24">
        <f>+B23/C23</f>
        <v>0</v>
      </c>
      <c r="G23" s="18" t="s">
        <v>552</v>
      </c>
      <c r="H23" s="24">
        <v>0</v>
      </c>
      <c r="I23" s="24">
        <v>1</v>
      </c>
      <c r="J23" s="24">
        <v>0</v>
      </c>
    </row>
    <row r="24" spans="1:10" ht="15">
      <c r="A24" s="18" t="s">
        <v>532</v>
      </c>
      <c r="B24" s="24">
        <v>0</v>
      </c>
      <c r="C24" s="24">
        <v>1</v>
      </c>
      <c r="D24" s="24">
        <f>+B24/C24</f>
        <v>0</v>
      </c>
      <c r="G24" s="18" t="s">
        <v>290</v>
      </c>
      <c r="H24" s="24">
        <v>0</v>
      </c>
      <c r="I24" s="24">
        <v>1</v>
      </c>
      <c r="J24" s="24">
        <f>+H24/I24</f>
        <v>0</v>
      </c>
    </row>
    <row r="25" spans="1:10" ht="15">
      <c r="A25" s="18" t="s">
        <v>283</v>
      </c>
      <c r="B25" s="24">
        <v>0</v>
      </c>
      <c r="C25" s="24">
        <v>3</v>
      </c>
      <c r="D25" s="24">
        <f>+B25/C25</f>
        <v>0</v>
      </c>
      <c r="G25" s="18" t="s">
        <v>289</v>
      </c>
      <c r="H25" s="24">
        <v>0</v>
      </c>
      <c r="I25" s="24">
        <v>5</v>
      </c>
      <c r="J25" s="24">
        <f>+H25/I25</f>
        <v>0</v>
      </c>
    </row>
    <row r="26" spans="1:10" ht="15">
      <c r="A26" s="18" t="s">
        <v>275</v>
      </c>
      <c r="B26" s="24">
        <v>0</v>
      </c>
      <c r="C26" s="24">
        <v>7</v>
      </c>
      <c r="D26" s="24">
        <f>+B26/C26</f>
        <v>0</v>
      </c>
      <c r="G26" s="18" t="s">
        <v>292</v>
      </c>
      <c r="H26" s="24">
        <v>0</v>
      </c>
      <c r="I26" s="24">
        <v>1</v>
      </c>
      <c r="J26" s="24">
        <f>+H26/I26</f>
        <v>0</v>
      </c>
    </row>
    <row r="27" spans="1:10" ht="15">
      <c r="A27" s="18" t="s">
        <v>589</v>
      </c>
      <c r="B27" s="24">
        <v>0</v>
      </c>
      <c r="C27" s="24">
        <v>1</v>
      </c>
      <c r="D27" s="24">
        <f>+B27/C27</f>
        <v>0</v>
      </c>
      <c r="G27" s="18" t="s">
        <v>294</v>
      </c>
      <c r="H27" s="24">
        <v>0</v>
      </c>
      <c r="I27" s="24">
        <v>3</v>
      </c>
      <c r="J27" s="24">
        <f>+H27/I27</f>
        <v>0</v>
      </c>
    </row>
    <row r="28" spans="1:10" ht="15">
      <c r="A28" s="18" t="s">
        <v>287</v>
      </c>
      <c r="B28" s="24">
        <v>0</v>
      </c>
      <c r="C28" s="24">
        <v>1</v>
      </c>
      <c r="D28" s="24">
        <f>+B28/C28</f>
        <v>0</v>
      </c>
      <c r="G28" s="18" t="s">
        <v>297</v>
      </c>
      <c r="H28" s="24">
        <v>0</v>
      </c>
      <c r="I28" s="24">
        <v>1</v>
      </c>
      <c r="J28" s="24">
        <f>+H28/I28</f>
        <v>0</v>
      </c>
    </row>
    <row r="29" spans="1:4" ht="15">
      <c r="A29" s="18" t="s">
        <v>285</v>
      </c>
      <c r="B29" s="24">
        <v>0</v>
      </c>
      <c r="C29" s="24">
        <v>3</v>
      </c>
      <c r="D29" s="24">
        <f>+B29/C29</f>
        <v>0</v>
      </c>
    </row>
    <row r="30" spans="1:4" ht="15">
      <c r="A30" s="18" t="s">
        <v>291</v>
      </c>
      <c r="B30" s="24">
        <v>0</v>
      </c>
      <c r="C30" s="24">
        <v>1</v>
      </c>
      <c r="D30" s="24">
        <f>+B30/C30</f>
        <v>0</v>
      </c>
    </row>
    <row r="31" spans="1:4" ht="15">
      <c r="A31" s="18" t="s">
        <v>293</v>
      </c>
      <c r="B31" s="24">
        <v>0</v>
      </c>
      <c r="C31" s="24">
        <v>1</v>
      </c>
      <c r="D31" s="24">
        <f>+B31/C31</f>
        <v>0</v>
      </c>
    </row>
    <row r="32" spans="1:4" ht="15">
      <c r="A32" s="18" t="s">
        <v>590</v>
      </c>
      <c r="B32" s="24">
        <v>0</v>
      </c>
      <c r="C32" s="24">
        <v>1</v>
      </c>
      <c r="D32" s="24">
        <f>+B32/C32</f>
        <v>0</v>
      </c>
    </row>
    <row r="33" spans="1:4" ht="15">
      <c r="A33" s="18" t="s">
        <v>292</v>
      </c>
      <c r="B33" s="24">
        <v>0</v>
      </c>
      <c r="C33" s="24">
        <v>1</v>
      </c>
      <c r="D33" s="24">
        <f>+B33/C33</f>
        <v>0</v>
      </c>
    </row>
    <row r="34" spans="1:4" ht="15">
      <c r="A34" s="18" t="s">
        <v>279</v>
      </c>
      <c r="B34" s="24">
        <v>0</v>
      </c>
      <c r="C34" s="24">
        <v>3</v>
      </c>
      <c r="D34" s="24">
        <f>+B34/C34</f>
        <v>0</v>
      </c>
    </row>
    <row r="35" spans="1:4" ht="15">
      <c r="A35" s="18" t="s">
        <v>531</v>
      </c>
      <c r="B35" s="24">
        <v>0</v>
      </c>
      <c r="C35" s="24">
        <v>1</v>
      </c>
      <c r="D35" s="24">
        <f>+B35/C35</f>
        <v>0</v>
      </c>
    </row>
    <row r="36" spans="1:4" ht="15">
      <c r="A36" s="18" t="s">
        <v>294</v>
      </c>
      <c r="B36" s="24">
        <v>0</v>
      </c>
      <c r="C36" s="24">
        <v>2</v>
      </c>
      <c r="D36" s="24">
        <f>+B36/C36</f>
        <v>0</v>
      </c>
    </row>
    <row r="37" spans="1:4" ht="15">
      <c r="A37" s="18" t="s">
        <v>296</v>
      </c>
      <c r="B37" s="24">
        <v>0</v>
      </c>
      <c r="C37" s="24">
        <v>2</v>
      </c>
      <c r="D37" s="24">
        <f>+B37/C37</f>
        <v>0</v>
      </c>
    </row>
    <row r="38" spans="1:4" ht="15">
      <c r="A38" s="18" t="s">
        <v>298</v>
      </c>
      <c r="B38" s="24">
        <v>0</v>
      </c>
      <c r="C38" s="24">
        <v>1</v>
      </c>
      <c r="D38" s="24">
        <f>+B38/C38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2010-01-06T18:36:03Z</dcterms:modified>
  <cp:category/>
  <cp:version/>
  <cp:contentType/>
  <cp:contentStatus/>
</cp:coreProperties>
</file>