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600" activeTab="0"/>
  </bookViews>
  <sheets>
    <sheet name="Nők" sheetId="1" r:id="rId1"/>
    <sheet name="Ffiak1" sheetId="2" r:id="rId2"/>
    <sheet name="Ffiak2" sheetId="3" r:id="rId3"/>
    <sheet name="NőkÖssz" sheetId="4" r:id="rId4"/>
    <sheet name="FfiakÖssz" sheetId="5" r:id="rId5"/>
    <sheet name="Országok" sheetId="6" r:id="rId6"/>
  </sheets>
  <definedNames/>
  <calcPr fullCalcOnLoad="1"/>
</workbook>
</file>

<file path=xl/sharedStrings.xml><?xml version="1.0" encoding="utf-8"?>
<sst xmlns="http://schemas.openxmlformats.org/spreadsheetml/2006/main" count="1751" uniqueCount="686">
  <si>
    <t xml:space="preserve">REVILLET Aurelie </t>
  </si>
  <si>
    <t xml:space="preserve">FRA </t>
  </si>
  <si>
    <t>Salomon</t>
  </si>
  <si>
    <t xml:space="preserve">KAMER Nadja </t>
  </si>
  <si>
    <t xml:space="preserve">SUI </t>
  </si>
  <si>
    <t xml:space="preserve">ALCOTT Chemmy </t>
  </si>
  <si>
    <t xml:space="preserve">GBR </t>
  </si>
  <si>
    <t xml:space="preserve">MANCUSO Julia </t>
  </si>
  <si>
    <t xml:space="preserve">USA </t>
  </si>
  <si>
    <t>Rossignol</t>
  </si>
  <si>
    <t xml:space="preserve">SIORPAES Wendy </t>
  </si>
  <si>
    <t xml:space="preserve">ITA </t>
  </si>
  <si>
    <t xml:space="preserve">JANYK Britt </t>
  </si>
  <si>
    <t xml:space="preserve">CAN </t>
  </si>
  <si>
    <t xml:space="preserve">ROLLAND Marion </t>
  </si>
  <si>
    <t xml:space="preserve">BRYDON Emily </t>
  </si>
  <si>
    <t xml:space="preserve">SUTER Fabienne </t>
  </si>
  <si>
    <t xml:space="preserve">MERIGHETTI Daniela </t>
  </si>
  <si>
    <t xml:space="preserve">STECHERT Gina </t>
  </si>
  <si>
    <t xml:space="preserve">GER </t>
  </si>
  <si>
    <t xml:space="preserve">AUT </t>
  </si>
  <si>
    <t>Head</t>
  </si>
  <si>
    <t xml:space="preserve">MARCHAND-ARVIER Marie </t>
  </si>
  <si>
    <t xml:space="preserve">VANDERBEEK Kelly </t>
  </si>
  <si>
    <t xml:space="preserve">RIESCH Maria </t>
  </si>
  <si>
    <t xml:space="preserve">SWE </t>
  </si>
  <si>
    <t xml:space="preserve">FANCHINI Nadia </t>
  </si>
  <si>
    <t>Dynastar</t>
  </si>
  <si>
    <t xml:space="preserve">VONN Lindsey </t>
  </si>
  <si>
    <t xml:space="preserve">FISCHBACHER Andrea </t>
  </si>
  <si>
    <t>Atomic</t>
  </si>
  <si>
    <t xml:space="preserve">MAZE Tina </t>
  </si>
  <si>
    <t xml:space="preserve">SLO </t>
  </si>
  <si>
    <t xml:space="preserve">GISIN Dominique </t>
  </si>
  <si>
    <t xml:space="preserve">SPA </t>
  </si>
  <si>
    <t xml:space="preserve">SCHILD Martina </t>
  </si>
  <si>
    <t xml:space="preserve">HOLAUS Maria </t>
  </si>
  <si>
    <t xml:space="preserve">FENNINGER Anna </t>
  </si>
  <si>
    <t xml:space="preserve">DUMERMUTH Monika </t>
  </si>
  <si>
    <t xml:space="preserve">DETTLING Andrea </t>
  </si>
  <si>
    <t xml:space="preserve">STYGER Nadia </t>
  </si>
  <si>
    <t xml:space="preserve">JACQUEMOD Ingrid </t>
  </si>
  <si>
    <t xml:space="preserve">CECCARELLI Daniela </t>
  </si>
  <si>
    <t xml:space="preserve">MAZZOTTI Lucia </t>
  </si>
  <si>
    <t xml:space="preserve">FANCHINI Elena </t>
  </si>
  <si>
    <t xml:space="preserve">YURKIW Larisa </t>
  </si>
  <si>
    <t xml:space="preserve">RECCHIA Lucia </t>
  </si>
  <si>
    <t xml:space="preserve">LINDELL-VIKARBY Jessica </t>
  </si>
  <si>
    <t xml:space="preserve">MOSER Stefanie </t>
  </si>
  <si>
    <t xml:space="preserve">SMITH Leanne </t>
  </si>
  <si>
    <t xml:space="preserve">COLETTI Alexandra </t>
  </si>
  <si>
    <t xml:space="preserve">MON </t>
  </si>
  <si>
    <t xml:space="preserve">COOK Stacey </t>
  </si>
  <si>
    <t xml:space="preserve">CIPRIANI Enrica </t>
  </si>
  <si>
    <t xml:space="preserve">MARSHALL Chelsea </t>
  </si>
  <si>
    <t xml:space="preserve">GAUTHIER Marine </t>
  </si>
  <si>
    <t xml:space="preserve">KELLEHER Keely </t>
  </si>
  <si>
    <t xml:space="preserve">SIMMERLING Georgia </t>
  </si>
  <si>
    <t xml:space="preserve">SCHMIDHOFER Nicole </t>
  </si>
  <si>
    <t xml:space="preserve">KLING Kajsa </t>
  </si>
  <si>
    <t xml:space="preserve">MARSAGLIA Francesca </t>
  </si>
  <si>
    <t xml:space="preserve">MCKENNIS Alice </t>
  </si>
  <si>
    <t xml:space="preserve">MADER Regina </t>
  </si>
  <si>
    <t xml:space="preserve">STAUDINGER Christina </t>
  </si>
  <si>
    <t xml:space="preserve">ALTACHER Margret </t>
  </si>
  <si>
    <t xml:space="preserve">WEIRATHER Tina </t>
  </si>
  <si>
    <t xml:space="preserve">LIE </t>
  </si>
  <si>
    <t xml:space="preserve">CZE </t>
  </si>
  <si>
    <t xml:space="preserve">ROSS Laurenne </t>
  </si>
  <si>
    <t xml:space="preserve">REBENSBURG Viktoria </t>
  </si>
  <si>
    <t>Nordica</t>
  </si>
  <si>
    <t xml:space="preserve">RUBENS Shona </t>
  </si>
  <si>
    <t xml:space="preserve">MORLANS Leyre </t>
  </si>
  <si>
    <t xml:space="preserve">PICHOT Sebastien </t>
  </si>
  <si>
    <t>Fischer</t>
  </si>
  <si>
    <t>Elan</t>
  </si>
  <si>
    <t xml:space="preserve">BANK Ondrej </t>
  </si>
  <si>
    <t xml:space="preserve">STAUDACHER Patrick </t>
  </si>
  <si>
    <t xml:space="preserve">THEAUX Adrien </t>
  </si>
  <si>
    <t xml:space="preserve">THANEI Stefan </t>
  </si>
  <si>
    <t xml:space="preserve">GRANGE Jean-Baptiste </t>
  </si>
  <si>
    <t xml:space="preserve">DEFAGO Didier </t>
  </si>
  <si>
    <t xml:space="preserve">LARSSON Markus </t>
  </si>
  <si>
    <t xml:space="preserve">MYHRE Lars Elton </t>
  </si>
  <si>
    <t xml:space="preserve">NOR </t>
  </si>
  <si>
    <t xml:space="preserve">MERMILLOD BLONDIN Thomas </t>
  </si>
  <si>
    <t xml:space="preserve">RUS </t>
  </si>
  <si>
    <t xml:space="preserve">VILETTA Sandro </t>
  </si>
  <si>
    <t xml:space="preserve">INNERHOFER Christof </t>
  </si>
  <si>
    <t xml:space="preserve">ZURBRIGGEN Silvan </t>
  </si>
  <si>
    <t xml:space="preserve">BAUMANN Romed </t>
  </si>
  <si>
    <t xml:space="preserve">JANKA Carlo </t>
  </si>
  <si>
    <t xml:space="preserve">LIZEROUX Julien </t>
  </si>
  <si>
    <t xml:space="preserve">RAICH Benjamin </t>
  </si>
  <si>
    <t xml:space="preserve">CRO </t>
  </si>
  <si>
    <t xml:space="preserve">JANSRUD Kjetil </t>
  </si>
  <si>
    <t xml:space="preserve">CUCHE Didier </t>
  </si>
  <si>
    <t xml:space="preserve">SVK </t>
  </si>
  <si>
    <t xml:space="preserve">MYHRER Andre </t>
  </si>
  <si>
    <t xml:space="preserve">JERMAN Andrej </t>
  </si>
  <si>
    <t xml:space="preserve">HEEL Werner </t>
  </si>
  <si>
    <t xml:space="preserve">RAINER Niklas </t>
  </si>
  <si>
    <t xml:space="preserve">LIGETY Ted </t>
  </si>
  <si>
    <t xml:space="preserve">MILLER Bode </t>
  </si>
  <si>
    <t xml:space="preserve">DURAND Jeremie </t>
  </si>
  <si>
    <t xml:space="preserve">CLAREY Johan </t>
  </si>
  <si>
    <t xml:space="preserve">FAYED Guillermo </t>
  </si>
  <si>
    <t xml:space="preserve">KREUZER Ralf </t>
  </si>
  <si>
    <t xml:space="preserve">HELIE Louis-Pierre </t>
  </si>
  <si>
    <t xml:space="preserve">PUCHNER Joachim </t>
  </si>
  <si>
    <t xml:space="preserve">PARIS Dominik </t>
  </si>
  <si>
    <t xml:space="preserve">FEUZ Beat </t>
  </si>
  <si>
    <t xml:space="preserve">OLSSON Hans </t>
  </si>
  <si>
    <t xml:space="preserve">CRAWFORD Douglas </t>
  </si>
  <si>
    <t xml:space="preserve">KEPPLER Stephan </t>
  </si>
  <si>
    <t xml:space="preserve">ERICSSON Daniel </t>
  </si>
  <si>
    <t xml:space="preserve">WEIBRECHT Andrew </t>
  </si>
  <si>
    <t xml:space="preserve">POL </t>
  </si>
  <si>
    <t xml:space="preserve">GEORGIEV Stefan </t>
  </si>
  <si>
    <t xml:space="preserve">BUL </t>
  </si>
  <si>
    <t xml:space="preserve">TARANENKO Mikhail </t>
  </si>
  <si>
    <t xml:space="preserve">NEUREUTHER Felix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</si>
  <si>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</si>
  <si>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</si>
  <si>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</si>
  <si>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</si>
  <si>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</si>
  <si>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</si>
  <si>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</si>
  <si>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</si>
  <si>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</si>
  <si>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3. pont</t>
  </si>
  <si>
    <t>futam</t>
  </si>
  <si>
    <t>1.szektor</t>
  </si>
  <si>
    <t>2.szektor</t>
  </si>
  <si>
    <t>3.szektor</t>
  </si>
  <si>
    <t>4.szektor</t>
  </si>
  <si>
    <t>fis-ski.com adatok felhasználásával</t>
  </si>
  <si>
    <t xml:space="preserve">OSBORNE-PARADIS Manuel </t>
  </si>
  <si>
    <t xml:space="preserve">WALCHHOFER Michael </t>
  </si>
  <si>
    <t xml:space="preserve">GUAY Erik </t>
  </si>
  <si>
    <t xml:space="preserve">DIXON Robbie </t>
  </si>
  <si>
    <t xml:space="preserve">KOSTELIĆ Ivica </t>
  </si>
  <si>
    <t xml:space="preserve">SVINDÅL Aksel Lund </t>
  </si>
  <si>
    <t xml:space="preserve">SULLIVAN Marco </t>
  </si>
  <si>
    <t xml:space="preserve">GRÜNENFELDER Tobias </t>
  </si>
  <si>
    <t xml:space="preserve">STREITBERGER Georg </t>
  </si>
  <si>
    <t xml:space="preserve">KRÖLL Klaus </t>
  </si>
  <si>
    <t xml:space="preserve">HOFFMANN Ambrosi </t>
  </si>
  <si>
    <t xml:space="preserve">STECHERT Tobias </t>
  </si>
  <si>
    <t xml:space="preserve">STRODL Andreas </t>
  </si>
  <si>
    <t xml:space="preserve">FISHER Erik </t>
  </si>
  <si>
    <t xml:space="preserve">BERTRAND Yannick </t>
  </si>
  <si>
    <t xml:space="preserve">JÄRBYN Patrik </t>
  </si>
  <si>
    <t xml:space="preserve">BOURQUE Francois </t>
  </si>
  <si>
    <t xml:space="preserve">SCHEIBER Florian </t>
  </si>
  <si>
    <t xml:space="preserve">HUDEC Jan </t>
  </si>
  <si>
    <t xml:space="preserve">KÜNG Patrick </t>
  </si>
  <si>
    <t xml:space="preserve">DALCIN Pierre-Emmanuel </t>
  </si>
  <si>
    <t xml:space="preserve">ZRNČIĆ-DIM Natko </t>
  </si>
  <si>
    <t xml:space="preserve">SCHEIBER Mario </t>
  </si>
  <si>
    <t xml:space="preserve">TRANSUE Jeremy </t>
  </si>
  <si>
    <t xml:space="preserve">ZAHROBSKY Petr </t>
  </si>
  <si>
    <t xml:space="preserve">PERKO Rok </t>
  </si>
  <si>
    <t xml:space="preserve">MÖLGG Manfred </t>
  </si>
  <si>
    <t xml:space="preserve">HOROSHILOV Aleksandr </t>
  </si>
  <si>
    <t xml:space="preserve">DE LA CUESTA Paul </t>
  </si>
  <si>
    <t xml:space="preserve">BABUŠIAK Jaroslav </t>
  </si>
  <si>
    <t>DNF</t>
  </si>
  <si>
    <t xml:space="preserve">BÜCHEL Marco </t>
  </si>
  <si>
    <t xml:space="preserve">KUCERA John </t>
  </si>
  <si>
    <t xml:space="preserve">GÖRGL Stephan </t>
  </si>
  <si>
    <t xml:space="preserve">REICHELT Hannes </t>
  </si>
  <si>
    <t xml:space="preserve">GRUGGER Hans </t>
  </si>
  <si>
    <t xml:space="preserve">ŠPORN Andrej </t>
  </si>
  <si>
    <t xml:space="preserve">KRAMER Manuel </t>
  </si>
  <si>
    <t xml:space="preserve">STRODL Peter </t>
  </si>
  <si>
    <t xml:space="preserve">KRIŽAJ Andrej </t>
  </si>
  <si>
    <t xml:space="preserve">MACARTNEY Scott </t>
  </si>
  <si>
    <t xml:space="preserve">BRANCH Craig </t>
  </si>
  <si>
    <t xml:space="preserve">AUS </t>
  </si>
  <si>
    <t xml:space="preserve">ZÜGER Cornel </t>
  </si>
  <si>
    <t xml:space="preserve">GANONG Travis </t>
  </si>
  <si>
    <t xml:space="preserve">NYMAN Steven </t>
  </si>
  <si>
    <t>Sölden GS</t>
  </si>
  <si>
    <t>Levi SL</t>
  </si>
  <si>
    <t>L.Louise DH</t>
  </si>
  <si>
    <t>L.Louise SG</t>
  </si>
  <si>
    <t>Össz</t>
  </si>
  <si>
    <t xml:space="preserve">ALBRECHT Kilian </t>
  </si>
  <si>
    <t xml:space="preserve">ANSELMET Alexandre </t>
  </si>
  <si>
    <t xml:space="preserve">BÄCK Axel </t>
  </si>
  <si>
    <t xml:space="preserve">BAXTER Noel </t>
  </si>
  <si>
    <t>DNF1</t>
  </si>
  <si>
    <t xml:space="preserve">BECHTER Patrick </t>
  </si>
  <si>
    <t>DQ1</t>
  </si>
  <si>
    <t xml:space="preserve">BERTHOD Marc </t>
  </si>
  <si>
    <t xml:space="preserve">BIGGS Patrick </t>
  </si>
  <si>
    <t xml:space="preserve">BJØRGVINSSON Bjørgvin </t>
  </si>
  <si>
    <t xml:space="preserve">ISL </t>
  </si>
  <si>
    <t xml:space="preserve">BLARDONE Massimiliano </t>
  </si>
  <si>
    <t xml:space="preserve">BUDER Andreas </t>
  </si>
  <si>
    <t xml:space="preserve">BYGGMARK Jens </t>
  </si>
  <si>
    <t xml:space="preserve">CHONGAROV Nikola </t>
  </si>
  <si>
    <t xml:space="preserve">COCHRAN Jimmy </t>
  </si>
  <si>
    <t xml:space="preserve">COUSINEAU Julien </t>
  </si>
  <si>
    <t xml:space="preserve">DEVILLE Cristian </t>
  </si>
  <si>
    <t xml:space="preserve">DOPFER Fritz </t>
  </si>
  <si>
    <t xml:space="preserve">DRAGŠIČ Mitja </t>
  </si>
  <si>
    <t xml:space="preserve">DREIER Christoph </t>
  </si>
  <si>
    <t xml:space="preserve">FANARA Thomas </t>
  </si>
  <si>
    <t xml:space="preserve">FANTINO Antonio </t>
  </si>
  <si>
    <t xml:space="preserve">FORD Tommy </t>
  </si>
  <si>
    <t xml:space="preserve">FRANZ Max </t>
  </si>
  <si>
    <t xml:space="preserve">FREY Thomas </t>
  </si>
  <si>
    <t xml:space="preserve">FRISCH Jeffrey </t>
  </si>
  <si>
    <t xml:space="preserve">GINI Marc </t>
  </si>
  <si>
    <t xml:space="preserve">GRAF Bernhard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</si>
  <si>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</si>
  <si>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</si>
  <si>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</si>
  <si>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</si>
  <si>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</si>
  <si>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HERBST Reinfried </t>
  </si>
  <si>
    <t xml:space="preserve">HIRSCHER Marcel </t>
  </si>
  <si>
    <t xml:space="preserve">HÖRL Wolfgang </t>
  </si>
  <si>
    <t xml:space="preserve">IMBODEN Urs </t>
  </si>
  <si>
    <t xml:space="preserve">MDA </t>
  </si>
  <si>
    <t xml:space="preserve">ISHII Tomoya </t>
  </si>
  <si>
    <t xml:space="preserve">JPN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</si>
  <si>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</si>
  <si>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</si>
  <si>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</si>
  <si>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</si>
  <si>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</si>
  <si>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KOGLER Stefan </t>
  </si>
  <si>
    <t xml:space="preserve">KOLL Alexander </t>
  </si>
  <si>
    <t xml:space="preserve">KRÝZL Kryštof </t>
  </si>
  <si>
    <t xml:space="preserve">KÜRNER Miha </t>
  </si>
  <si>
    <t xml:space="preserve">LANNING T J </t>
  </si>
  <si>
    <t xml:space="preserve">LEINO Jukka </t>
  </si>
  <si>
    <t xml:space="preserve">FIN </t>
  </si>
  <si>
    <t>DNS</t>
  </si>
  <si>
    <t xml:space="preserve">LESKINEN Roope </t>
  </si>
  <si>
    <t xml:space="preserve">MALMSTROM Victor </t>
  </si>
  <si>
    <t xml:space="preserve">MARKIČ Gasper </t>
  </si>
  <si>
    <t xml:space="preserve">MATT Mario </t>
  </si>
  <si>
    <t>DNF2</t>
  </si>
  <si>
    <t xml:space="preserve">MINAGAWA Kentaro </t>
  </si>
  <si>
    <t xml:space="preserve">MISSILLIER Steve </t>
  </si>
  <si>
    <t xml:space="preserve">NELLA Tyler </t>
  </si>
  <si>
    <t xml:space="preserve">NICKERSON Warner </t>
  </si>
  <si>
    <t xml:space="preserve">OHKOSHI Ryuunosuke </t>
  </si>
  <si>
    <t xml:space="preserve">OLSSON Matts </t>
  </si>
  <si>
    <t xml:space="preserve">OREILLER Ami </t>
  </si>
  <si>
    <t xml:space="preserve">PENTTINEN Juho-Pekka </t>
  </si>
  <si>
    <t xml:space="preserve">PLONER Alexander </t>
  </si>
  <si>
    <t xml:space="preserve">POISSON David </t>
  </si>
  <si>
    <t xml:space="preserve">PRANGER Manfred </t>
  </si>
  <si>
    <t xml:space="preserve">RASANEN Joonas </t>
  </si>
  <si>
    <t xml:space="preserve">RATKIĆ Ivan </t>
  </si>
  <si>
    <t xml:space="preserve">RAZZOLI Giuliano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</si>
  <si>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</si>
  <si>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</si>
  <si>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</si>
  <si>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</si>
  <si>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RODE Roberts </t>
  </si>
  <si>
    <t xml:space="preserve">LAT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</si>
  <si>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</si>
  <si>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</si>
  <si>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</si>
  <si>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</si>
  <si>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</si>
  <si>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</si>
  <si>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</si>
  <si>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</si>
  <si>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</si>
  <si>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</si>
  <si>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</si>
  <si>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</si>
  <si>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</si>
  <si>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</si>
  <si>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</si>
  <si>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</si>
  <si>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TERRA Ferran </t>
  </si>
  <si>
    <t xml:space="preserve">THALER Patrick </t>
  </si>
  <si>
    <t xml:space="preserve">TISSOT Stephane </t>
  </si>
  <si>
    <t xml:space="preserve">TREJBAL Filip </t>
  </si>
  <si>
    <t xml:space="preserve">VALENČIČ Mitja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</si>
  <si>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</si>
  <si>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</si>
  <si>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</si>
  <si>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</si>
  <si>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ZUEV Stepan </t>
  </si>
  <si>
    <t>Aspen GS</t>
  </si>
  <si>
    <t>Aspen SL</t>
  </si>
  <si>
    <t xml:space="preserve">ABDERHALDEN Marianne </t>
  </si>
  <si>
    <t xml:space="preserve">ACTON Brigitte </t>
  </si>
  <si>
    <t>AGERER Lisa Magdalena</t>
  </si>
  <si>
    <t xml:space="preserve">ALFIERI Camilla </t>
  </si>
  <si>
    <t xml:space="preserve">AUBERT Sandrine </t>
  </si>
  <si>
    <t xml:space="preserve">AUFDENBLATTEN Fränzi </t>
  </si>
  <si>
    <t xml:space="preserve">BARIOZ Taina </t>
  </si>
  <si>
    <t>DQ</t>
  </si>
  <si>
    <t xml:space="preserve">BARTHET Anne-Sophie </t>
  </si>
  <si>
    <t xml:space="preserve">BERTRAND Marion </t>
  </si>
  <si>
    <t xml:space="preserve">BERTRAND Olivia </t>
  </si>
  <si>
    <t xml:space="preserve">BLIENINGER Anja </t>
  </si>
  <si>
    <t xml:space="preserve">BONJOUR Aline </t>
  </si>
  <si>
    <t xml:space="preserve">BORSSEN Therese </t>
  </si>
  <si>
    <t xml:space="preserve">BREM Eva-Maria </t>
  </si>
  <si>
    <t xml:space="preserve">BRIGNONE Federica </t>
  </si>
  <si>
    <t xml:space="preserve">CAMASTRAL Aita </t>
  </si>
  <si>
    <t xml:space="preserve">CHMELAR Fanny </t>
  </si>
  <si>
    <t xml:space="preserve">COSTAZZA Chiara </t>
  </si>
  <si>
    <t>DNS1</t>
  </si>
  <si>
    <t xml:space="preserve">CURTONI Elena </t>
  </si>
  <si>
    <t xml:space="preserve">CURTONI Irene </t>
  </si>
  <si>
    <t xml:space="preserve">DAUM Alexandra </t>
  </si>
  <si>
    <t xml:space="preserve">DAUTHERIVES Claire </t>
  </si>
  <si>
    <t xml:space="preserve">DREV Ana </t>
  </si>
  <si>
    <t xml:space="preserve">DUKE Hailey </t>
  </si>
  <si>
    <t xml:space="preserve">DÜRR Katharina </t>
  </si>
  <si>
    <t>FANCHINI Nadia</t>
  </si>
  <si>
    <t xml:space="preserve">FEIERABEND Denise </t>
  </si>
  <si>
    <t xml:space="preserve">FERK Marusa </t>
  </si>
  <si>
    <t xml:space="preserve">FERK Matea </t>
  </si>
  <si>
    <t>FLEISS Nika</t>
  </si>
  <si>
    <t>CRO</t>
  </si>
  <si>
    <t xml:space="preserve">FORD Julia </t>
  </si>
  <si>
    <t xml:space="preserve">GAGNON Marie-Michele </t>
  </si>
  <si>
    <t>GASIENICA DANIEL Agnieszka</t>
  </si>
  <si>
    <t>POL</t>
  </si>
  <si>
    <t xml:space="preserve">GEIGER Christina </t>
  </si>
  <si>
    <t xml:space="preserve">GIANESINI Giulia </t>
  </si>
  <si>
    <t xml:space="preserve">GINI Sandra </t>
  </si>
  <si>
    <t xml:space="preserve">GIUS Nicole </t>
  </si>
  <si>
    <t xml:space="preserve">GOODMAN Anna </t>
  </si>
  <si>
    <t xml:space="preserve">GÖRGL Elisabeth </t>
  </si>
  <si>
    <t xml:space="preserve">GRAND Rabea </t>
  </si>
  <si>
    <t xml:space="preserve">GRANT Sterling </t>
  </si>
  <si>
    <t xml:space="preserve">HACKL Karin </t>
  </si>
  <si>
    <t xml:space="preserve">HANAOKA Moe </t>
  </si>
  <si>
    <t>HANSDOTTER Frida</t>
  </si>
  <si>
    <t xml:space="preserve">HAPPONEN Emma </t>
  </si>
  <si>
    <t>HOSHI Mizue</t>
  </si>
  <si>
    <t>JPN</t>
  </si>
  <si>
    <t>HOSP Nicole</t>
  </si>
  <si>
    <t xml:space="preserve">HÖLLBACHER Verena </t>
  </si>
  <si>
    <t xml:space="preserve">HÖLZL Kathrin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</si>
  <si>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</si>
  <si>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</si>
  <si>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</si>
  <si>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</si>
  <si>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</si>
  <si>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</si>
  <si>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KARAŚINSKA Katarzyna </t>
  </si>
  <si>
    <t xml:space="preserve">KARBON Denise </t>
  </si>
  <si>
    <t xml:space="preserve">KELLEY Jessica </t>
  </si>
  <si>
    <t xml:space="preserve">KIRCHGASSER Michaela </t>
  </si>
  <si>
    <t xml:space="preserve">KIYOSAWA Emiko </t>
  </si>
  <si>
    <t>KLING Kajsa</t>
  </si>
  <si>
    <t>KLUS Aleksandra</t>
  </si>
  <si>
    <t xml:space="preserve">KMOCHOVÁ Tereza </t>
  </si>
  <si>
    <t xml:space="preserve">KÖHLE Stefanie </t>
  </si>
  <si>
    <t xml:space="preserve">LEINONEN Sanni </t>
  </si>
  <si>
    <t xml:space="preserve">LOLOVIĆ Jelena </t>
  </si>
  <si>
    <t xml:space="preserve">SRB </t>
  </si>
  <si>
    <t xml:space="preserve">LØSETH Lene </t>
  </si>
  <si>
    <t xml:space="preserve">LØSETH Mona </t>
  </si>
  <si>
    <t xml:space="preserve">LØSETH Nina </t>
  </si>
  <si>
    <t xml:space="preserve">MAIR Marianne </t>
  </si>
  <si>
    <t>MARMOTTAN Anemone</t>
  </si>
  <si>
    <t>MCJAMES Megan</t>
  </si>
  <si>
    <t xml:space="preserve">MIELZYNSKI Erin </t>
  </si>
  <si>
    <t xml:space="preserve">MÖLGG Manuela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</si>
  <si>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</si>
  <si>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</si>
  <si>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</si>
  <si>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</si>
  <si>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</si>
  <si>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</si>
  <si>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</si>
  <si>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</si>
  <si>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BEL </t>
  </si>
  <si>
    <t xml:space="preserve">PHELAN Brittany </t>
  </si>
  <si>
    <t xml:space="preserve">PIETILÄ-HOLMNER Maria </t>
  </si>
  <si>
    <t xml:space="preserve">POUTIAINEN Tanja </t>
  </si>
  <si>
    <t xml:space="preserve">PREFONTAINE Marie-Pier </t>
  </si>
  <si>
    <t>PROSTEVA Elena</t>
  </si>
  <si>
    <t>RUS</t>
  </si>
  <si>
    <t xml:space="preserve">PÜNCHERA Jessica </t>
  </si>
  <si>
    <t xml:space="preserve">RICHARDSON Kaylin </t>
  </si>
  <si>
    <t xml:space="preserve">RIENDA Maria Jose </t>
  </si>
  <si>
    <t xml:space="preserve">RIESCH Susanne </t>
  </si>
  <si>
    <t xml:space="preserve">ROMAR Tii-Maria </t>
  </si>
  <si>
    <t xml:space="preserve">ROVE Kristiina </t>
  </si>
  <si>
    <t xml:space="preserve">SCHILD Bernadette </t>
  </si>
  <si>
    <t xml:space="preserve">SCHILD Marlies </t>
  </si>
  <si>
    <t xml:space="preserve">SCHLEPER Sarah </t>
  </si>
  <si>
    <t xml:space="preserve">SEJERSTED Lotte Smiseth </t>
  </si>
  <si>
    <t xml:space="preserve">SIMARD Genevieve </t>
  </si>
  <si>
    <t xml:space="preserve">SIMARI BIRKNER Maria Belen </t>
  </si>
  <si>
    <t xml:space="preserve">ARG </t>
  </si>
  <si>
    <t xml:space="preserve">SMEDH Veronica </t>
  </si>
  <si>
    <t xml:space="preserve">STABER Veronika </t>
  </si>
  <si>
    <t xml:space="preserve">STIEGLER Resi </t>
  </si>
  <si>
    <t xml:space="preserve">STRENG Simone </t>
  </si>
  <si>
    <t xml:space="preserve">THALMANN Carmen </t>
  </si>
  <si>
    <t xml:space="preserve">VOGEL Nadja </t>
  </si>
  <si>
    <t xml:space="preserve">VOLOPICHOVA Valentina </t>
  </si>
  <si>
    <t>WEIRATHER Tina</t>
  </si>
  <si>
    <t>LIE</t>
  </si>
  <si>
    <t xml:space="preserve">WIRTH Barbara </t>
  </si>
  <si>
    <t xml:space="preserve">WORLEY Tessa </t>
  </si>
  <si>
    <t xml:space="preserve">YUMOTO Hiromi </t>
  </si>
  <si>
    <t xml:space="preserve">ZAHROBSKÁ Šárka </t>
  </si>
  <si>
    <t xml:space="preserve">ZETTEL Kathrin </t>
  </si>
  <si>
    <t>ZUZULOVÁ Veronika</t>
  </si>
  <si>
    <t>SVK</t>
  </si>
  <si>
    <t xml:space="preserve">KŘÍŽOVÁ Klára </t>
  </si>
  <si>
    <t xml:space="preserve">BYDLIŃSKI Maciej </t>
  </si>
  <si>
    <t>kiesett</t>
  </si>
  <si>
    <t>DNS2</t>
  </si>
  <si>
    <t>Llouise DH 1</t>
  </si>
  <si>
    <t>Beaver C. SC</t>
  </si>
  <si>
    <t>Ffi</t>
  </si>
  <si>
    <t>Női</t>
  </si>
  <si>
    <t>Argentína</t>
  </si>
  <si>
    <t>pont</t>
  </si>
  <si>
    <t>pont/fő</t>
  </si>
  <si>
    <t>fő</t>
  </si>
  <si>
    <t>Ausztria</t>
  </si>
  <si>
    <t>Belgium</t>
  </si>
  <si>
    <t>Kanada</t>
  </si>
  <si>
    <t>Horvátország</t>
  </si>
  <si>
    <t>Csehország</t>
  </si>
  <si>
    <t>Észtország</t>
  </si>
  <si>
    <t>Finnország</t>
  </si>
  <si>
    <t>Franciaország</t>
  </si>
  <si>
    <t>Nagy-Britannia</t>
  </si>
  <si>
    <t>Németország</t>
  </si>
  <si>
    <t>Olaszország</t>
  </si>
  <si>
    <t>Japán</t>
  </si>
  <si>
    <t>Liechtenstein</t>
  </si>
  <si>
    <t>Monaco</t>
  </si>
  <si>
    <t>Norvégia</t>
  </si>
  <si>
    <t>Új-Zéland</t>
  </si>
  <si>
    <t>Lengyelország</t>
  </si>
  <si>
    <t>Oroszország</t>
  </si>
  <si>
    <t>Szlovénia</t>
  </si>
  <si>
    <t>Spanyolország</t>
  </si>
  <si>
    <t>Szerbia</t>
  </si>
  <si>
    <t>Svájc</t>
  </si>
  <si>
    <t>Szlovákia</t>
  </si>
  <si>
    <t>Svédország</t>
  </si>
  <si>
    <t>USA</t>
  </si>
  <si>
    <t>Ausztrália</t>
  </si>
  <si>
    <t>Bulgária</t>
  </si>
  <si>
    <t>Izland</t>
  </si>
  <si>
    <t>Izrael</t>
  </si>
  <si>
    <t>Lettország</t>
  </si>
  <si>
    <t>Litvánia</t>
  </si>
  <si>
    <t>Moldova</t>
  </si>
  <si>
    <t>Törökország</t>
  </si>
  <si>
    <t xml:space="preserve">STUFFER Verena </t>
  </si>
  <si>
    <t xml:space="preserve">STIEPEL Isabelle </t>
  </si>
  <si>
    <t xml:space="preserve">WAGNER Hannes </t>
  </si>
  <si>
    <t>82,57</t>
  </si>
  <si>
    <t>Llouise DH 2</t>
  </si>
  <si>
    <t>DH</t>
  </si>
  <si>
    <t>GS</t>
  </si>
  <si>
    <t>SG</t>
  </si>
  <si>
    <t>SL</t>
  </si>
  <si>
    <t>SC</t>
  </si>
  <si>
    <t>Beaver C. DH</t>
  </si>
  <si>
    <t>Blizzard</t>
  </si>
  <si>
    <t xml:space="preserve">SIMARI BIRKNER Cristian Javier </t>
  </si>
  <si>
    <t xml:space="preserve">NILSEN Markus </t>
  </si>
  <si>
    <t>M. Guadagnini</t>
  </si>
  <si>
    <t>ITA</t>
  </si>
  <si>
    <t>M. Pini</t>
  </si>
  <si>
    <t>SUI</t>
  </si>
  <si>
    <t>Pályát tűzte:</t>
  </si>
  <si>
    <t>Völkl</t>
  </si>
  <si>
    <t>Stöckli</t>
  </si>
  <si>
    <t xml:space="preserve">DE TESSIÉRES Gauthier </t>
  </si>
  <si>
    <t>GORZA Aleš</t>
  </si>
  <si>
    <t xml:space="preserve">NÖSIG Christoph </t>
  </si>
  <si>
    <t xml:space="preserve">RUÍZ CASTILLO Carolina </t>
  </si>
  <si>
    <t>19,77</t>
  </si>
  <si>
    <t>47,61</t>
  </si>
  <si>
    <t>69,1</t>
  </si>
  <si>
    <t>84,76</t>
  </si>
  <si>
    <t>19,64</t>
  </si>
  <si>
    <t>47,16</t>
  </si>
  <si>
    <t>68,35</t>
  </si>
  <si>
    <t>83,98</t>
  </si>
  <si>
    <t>19,53</t>
  </si>
  <si>
    <t>46,47</t>
  </si>
  <si>
    <t>67,47</t>
  </si>
  <si>
    <t>82,53</t>
  </si>
  <si>
    <t>19,83</t>
  </si>
  <si>
    <t>19,5</t>
  </si>
  <si>
    <t>46,9</t>
  </si>
  <si>
    <t>67,94</t>
  </si>
  <si>
    <t>83,13</t>
  </si>
  <si>
    <t>19,31</t>
  </si>
  <si>
    <t>46,39</t>
  </si>
  <si>
    <t>67,7</t>
  </si>
  <si>
    <t>83,23</t>
  </si>
  <si>
    <t>19,61</t>
  </si>
  <si>
    <t>46,98</t>
  </si>
  <si>
    <t>68,26</t>
  </si>
  <si>
    <t>83,73</t>
  </si>
  <si>
    <t>19,74</t>
  </si>
  <si>
    <t>46,82</t>
  </si>
  <si>
    <t>67,85</t>
  </si>
  <si>
    <t>83,14</t>
  </si>
  <si>
    <t>19,6</t>
  </si>
  <si>
    <t>46,53</t>
  </si>
  <si>
    <t>67,58</t>
  </si>
  <si>
    <t>19,58</t>
  </si>
  <si>
    <t>46,54</t>
  </si>
  <si>
    <t>67,1</t>
  </si>
  <si>
    <t>81,91</t>
  </si>
  <si>
    <t>47,04</t>
  </si>
  <si>
    <t>68,02</t>
  </si>
  <si>
    <t>83,12</t>
  </si>
  <si>
    <t>47,02</t>
  </si>
  <si>
    <t>68,23</t>
  </si>
  <si>
    <t>83,41</t>
  </si>
  <si>
    <t>46,76</t>
  </si>
  <si>
    <t>68,32</t>
  </si>
  <si>
    <t>83,82</t>
  </si>
  <si>
    <t>19,57</t>
  </si>
  <si>
    <t>47,57</t>
  </si>
  <si>
    <t>68,58</t>
  </si>
  <si>
    <t>19,69</t>
  </si>
  <si>
    <t>46,56</t>
  </si>
  <si>
    <t>67,46</t>
  </si>
  <si>
    <t>82,6</t>
  </si>
  <si>
    <t>19,89</t>
  </si>
  <si>
    <t>47,35</t>
  </si>
  <si>
    <t>68,55</t>
  </si>
  <si>
    <t>84,04</t>
  </si>
  <si>
    <t>19,59</t>
  </si>
  <si>
    <t>46,51</t>
  </si>
  <si>
    <t>67,66</t>
  </si>
  <si>
    <t>82,76</t>
  </si>
  <si>
    <t>19,76</t>
  </si>
  <si>
    <t>46,88</t>
  </si>
  <si>
    <t>67,9</t>
  </si>
  <si>
    <t>83,3</t>
  </si>
  <si>
    <t>19,52</t>
  </si>
  <si>
    <t>19,47</t>
  </si>
  <si>
    <t>46,06</t>
  </si>
  <si>
    <t>66,93</t>
  </si>
  <si>
    <t>81,94</t>
  </si>
  <si>
    <t>19,81</t>
  </si>
  <si>
    <t>47</t>
  </si>
  <si>
    <t>68,39</t>
  </si>
  <si>
    <t>84,1</t>
  </si>
  <si>
    <t>19,73</t>
  </si>
  <si>
    <t>47,12</t>
  </si>
  <si>
    <t>68,33</t>
  </si>
  <si>
    <t>83,48</t>
  </si>
  <si>
    <t>19,62</t>
  </si>
  <si>
    <t>47,58</t>
  </si>
  <si>
    <t>68,84</t>
  </si>
  <si>
    <t>84,46</t>
  </si>
  <si>
    <t>20</t>
  </si>
  <si>
    <t>47,55</t>
  </si>
  <si>
    <t>68,95</t>
  </si>
  <si>
    <t>84,48</t>
  </si>
  <si>
    <t>19,8</t>
  </si>
  <si>
    <t>46,7</t>
  </si>
  <si>
    <t>67,74</t>
  </si>
  <si>
    <t>82,95</t>
  </si>
  <si>
    <t>19,98</t>
  </si>
  <si>
    <t>47,47</t>
  </si>
  <si>
    <t>68,82</t>
  </si>
  <si>
    <t>84,15</t>
  </si>
  <si>
    <t>20,13</t>
  </si>
  <si>
    <t>68,22</t>
  </si>
  <si>
    <t>83,68</t>
  </si>
  <si>
    <t>20,53</t>
  </si>
  <si>
    <t>19,97</t>
  </si>
  <si>
    <t>47,62</t>
  </si>
  <si>
    <t>84,4</t>
  </si>
  <si>
    <t>20,38</t>
  </si>
  <si>
    <t>47,88</t>
  </si>
  <si>
    <t>69,15</t>
  </si>
  <si>
    <t>84,84</t>
  </si>
  <si>
    <t>20,48</t>
  </si>
  <si>
    <t>20,15</t>
  </si>
  <si>
    <t>68,69</t>
  </si>
  <si>
    <t>84,06</t>
  </si>
  <si>
    <t>20,26</t>
  </si>
  <si>
    <t>47,69</t>
  </si>
  <si>
    <t>69,16</t>
  </si>
  <si>
    <t>84,63</t>
  </si>
  <si>
    <t>47,93</t>
  </si>
  <si>
    <t>68,94</t>
  </si>
  <si>
    <t>20,02</t>
  </si>
  <si>
    <t>47,82</t>
  </si>
  <si>
    <t>69,31</t>
  </si>
  <si>
    <t>84,8</t>
  </si>
  <si>
    <t>20,39</t>
  </si>
  <si>
    <t>48,85</t>
  </si>
  <si>
    <t>70,43</t>
  </si>
  <si>
    <t>85,9</t>
  </si>
  <si>
    <t>47,42</t>
  </si>
  <si>
    <t>68,89</t>
  </si>
  <si>
    <t>84,58</t>
  </si>
  <si>
    <t>19,67</t>
  </si>
  <si>
    <t>84,13</t>
  </si>
  <si>
    <t>46,81</t>
  </si>
  <si>
    <t>68,51</t>
  </si>
  <si>
    <t>84,31</t>
  </si>
  <si>
    <t>20,08</t>
  </si>
  <si>
    <t>47,34</t>
  </si>
  <si>
    <t>68,79</t>
  </si>
  <si>
    <t>84,23</t>
  </si>
  <si>
    <t>19,94</t>
  </si>
  <si>
    <t>47,31</t>
  </si>
  <si>
    <t>68,7</t>
  </si>
  <si>
    <t>84,39</t>
  </si>
  <si>
    <t>47,25</t>
  </si>
  <si>
    <t>68,49</t>
  </si>
  <si>
    <t>19,44</t>
  </si>
  <si>
    <t>84,49</t>
  </si>
  <si>
    <t>47,7</t>
  </si>
  <si>
    <t>69,39</t>
  </si>
  <si>
    <t>84,85</t>
  </si>
  <si>
    <t>46,93</t>
  </si>
  <si>
    <t>68,14</t>
  </si>
  <si>
    <t>83,54</t>
  </si>
  <si>
    <t>48,12</t>
  </si>
  <si>
    <t>70,69</t>
  </si>
  <si>
    <t>86,9</t>
  </si>
  <si>
    <t>20,14</t>
  </si>
  <si>
    <t>47,51</t>
  </si>
  <si>
    <t>69,61</t>
  </si>
  <si>
    <t>85,27</t>
  </si>
  <si>
    <t>20,17</t>
  </si>
  <si>
    <t xml:space="preserve">REVILLET Aurélie </t>
  </si>
  <si>
    <t>48,35</t>
  </si>
  <si>
    <t>70,32</t>
  </si>
  <si>
    <t>86,25</t>
  </si>
  <si>
    <t>19,72</t>
  </si>
  <si>
    <t>47,67</t>
  </si>
  <si>
    <t>68,99</t>
  </si>
  <si>
    <t>84,47</t>
  </si>
  <si>
    <t>47,98</t>
  </si>
  <si>
    <t>69,77</t>
  </si>
  <si>
    <t>85,64</t>
  </si>
  <si>
    <t>20,28</t>
  </si>
  <si>
    <t>69,34</t>
  </si>
  <si>
    <t>47,78</t>
  </si>
  <si>
    <t>68,86</t>
  </si>
  <si>
    <t>84,26</t>
  </si>
  <si>
    <t>20,29</t>
  </si>
  <si>
    <t>48,26</t>
  </si>
  <si>
    <t>69,5</t>
  </si>
  <si>
    <t>84,91</t>
  </si>
  <si>
    <t>48,53</t>
  </si>
  <si>
    <t>70,1</t>
  </si>
  <si>
    <t>19,78</t>
  </si>
  <si>
    <t>84,32</t>
  </si>
  <si>
    <t>20,55</t>
  </si>
  <si>
    <t>49,04</t>
  </si>
  <si>
    <t>71,37</t>
  </si>
  <si>
    <t>87,26</t>
  </si>
  <si>
    <t>20,22</t>
  </si>
  <si>
    <t>48,01</t>
  </si>
  <si>
    <t>68,8</t>
  </si>
  <si>
    <t>69,92</t>
  </si>
  <si>
    <t>85,54</t>
  </si>
  <si>
    <t>MCKENNIS Alice</t>
  </si>
  <si>
    <t>20,25</t>
  </si>
  <si>
    <t>1. futam</t>
  </si>
  <si>
    <t>össz</t>
  </si>
  <si>
    <t>2. futam</t>
  </si>
  <si>
    <t>Llouise SG</t>
  </si>
  <si>
    <t>Beaver C. GS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</si>
</sst>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i/>
      <sz val="8"/>
      <color indexed="1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b/>
      <i/>
      <sz val="8"/>
      <color theme="3" tint="-0.24997000396251678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2" fillId="0" borderId="11" xfId="0" applyFont="1" applyBorder="1" applyAlignment="1">
      <alignment/>
    </xf>
    <xf numFmtId="0" fontId="49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0" fillId="0" borderId="16" xfId="0" applyBorder="1" applyAlignment="1">
      <alignment/>
    </xf>
    <xf numFmtId="0" fontId="23" fillId="0" borderId="10" xfId="0" applyFont="1" applyBorder="1" applyAlignment="1">
      <alignment/>
    </xf>
    <xf numFmtId="0" fontId="51" fillId="0" borderId="0" xfId="0" applyFont="1" applyAlignment="1">
      <alignment/>
    </xf>
    <xf numFmtId="0" fontId="0" fillId="0" borderId="11" xfId="0" applyFont="1" applyBorder="1" applyAlignment="1">
      <alignment/>
    </xf>
    <xf numFmtId="0" fontId="50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5" zoomScaleNormal="85" zoomScalePageLayoutView="0" workbookViewId="0" topLeftCell="A1">
      <selection activeCell="F38" sqref="F38"/>
    </sheetView>
  </sheetViews>
  <sheetFormatPr defaultColWidth="9.140625" defaultRowHeight="15"/>
  <cols>
    <col min="1" max="1" width="5.00390625" style="20" bestFit="1" customWidth="1"/>
    <col min="2" max="2" width="3.8515625" style="0" bestFit="1" customWidth="1"/>
    <col min="3" max="3" width="8.57421875" style="0" bestFit="1" customWidth="1"/>
    <col min="4" max="4" width="26.140625" style="0" bestFit="1" customWidth="1"/>
    <col min="5" max="5" width="5.140625" style="0" bestFit="1" customWidth="1"/>
    <col min="7" max="7" width="10.28125" style="0" bestFit="1" customWidth="1"/>
    <col min="8" max="8" width="9.140625" style="5" customWidth="1"/>
    <col min="11" max="11" width="9.140625" style="21" customWidth="1"/>
    <col min="12" max="15" width="9.140625" style="19" customWidth="1"/>
  </cols>
  <sheetData>
    <row r="1" spans="1:17" s="9" customFormat="1" ht="15.75" thickBot="1">
      <c r="A1" s="10" t="s">
        <v>122</v>
      </c>
      <c r="B1" s="9" t="s">
        <v>123</v>
      </c>
      <c r="C1" s="9" t="s">
        <v>124</v>
      </c>
      <c r="D1" s="9" t="s">
        <v>125</v>
      </c>
      <c r="E1" s="9" t="s">
        <v>126</v>
      </c>
      <c r="F1" s="9" t="s">
        <v>127</v>
      </c>
      <c r="G1" s="9" t="s">
        <v>128</v>
      </c>
      <c r="H1" s="10" t="s">
        <v>129</v>
      </c>
      <c r="I1" s="11" t="s">
        <v>130</v>
      </c>
      <c r="J1" s="11" t="s">
        <v>131</v>
      </c>
      <c r="K1" s="12" t="s">
        <v>132</v>
      </c>
      <c r="L1" s="18" t="s">
        <v>133</v>
      </c>
      <c r="M1" s="18" t="s">
        <v>134</v>
      </c>
      <c r="N1" s="18" t="s">
        <v>135</v>
      </c>
      <c r="O1" s="18" t="s">
        <v>136</v>
      </c>
      <c r="P1" s="14"/>
      <c r="Q1" s="13" t="s">
        <v>137</v>
      </c>
    </row>
    <row r="2" spans="1:16" ht="15.75" thickTop="1">
      <c r="A2" s="27">
        <v>1</v>
      </c>
      <c r="B2" s="1">
        <v>10</v>
      </c>
      <c r="C2" s="1">
        <v>55576</v>
      </c>
      <c r="D2" s="1" t="s">
        <v>338</v>
      </c>
      <c r="E2" s="1">
        <v>1981</v>
      </c>
      <c r="F2" s="1" t="s">
        <v>20</v>
      </c>
      <c r="G2" s="1" t="s">
        <v>21</v>
      </c>
      <c r="H2" s="34" t="s">
        <v>522</v>
      </c>
      <c r="I2" s="35" t="s">
        <v>523</v>
      </c>
      <c r="J2" s="38" t="s">
        <v>524</v>
      </c>
      <c r="K2" s="36" t="s">
        <v>525</v>
      </c>
      <c r="L2" s="19" t="str">
        <f aca="true" t="shared" si="0" ref="L2:L33">+H2</f>
        <v>19,58</v>
      </c>
      <c r="M2" s="19">
        <f aca="true" t="shared" si="1" ref="M2:M33">+I2-H2</f>
        <v>26.96</v>
      </c>
      <c r="N2" s="22">
        <f aca="true" t="shared" si="2" ref="N2:N33">+J2-I2</f>
        <v>20.559999999999995</v>
      </c>
      <c r="O2" s="22">
        <f aca="true" t="shared" si="3" ref="O2:O33">+K2-J2</f>
        <v>14.810000000000002</v>
      </c>
      <c r="P2" s="15">
        <v>100</v>
      </c>
    </row>
    <row r="3" spans="1:16" ht="15">
      <c r="A3" s="27">
        <v>2</v>
      </c>
      <c r="B3" s="1">
        <v>20</v>
      </c>
      <c r="C3" s="1">
        <v>537544</v>
      </c>
      <c r="D3" s="16" t="s">
        <v>28</v>
      </c>
      <c r="E3" s="1">
        <v>1984</v>
      </c>
      <c r="F3" s="1" t="s">
        <v>8</v>
      </c>
      <c r="G3" s="16" t="s">
        <v>21</v>
      </c>
      <c r="H3" s="34" t="s">
        <v>555</v>
      </c>
      <c r="I3" s="38" t="s">
        <v>556</v>
      </c>
      <c r="J3" s="38" t="s">
        <v>557</v>
      </c>
      <c r="K3" s="36" t="s">
        <v>558</v>
      </c>
      <c r="L3" s="19" t="str">
        <f t="shared" si="0"/>
        <v>19,47</v>
      </c>
      <c r="M3" s="22">
        <f t="shared" si="1"/>
        <v>26.590000000000003</v>
      </c>
      <c r="N3" s="19">
        <f t="shared" si="2"/>
        <v>20.870000000000005</v>
      </c>
      <c r="O3" s="19">
        <f t="shared" si="3"/>
        <v>15.009999999999991</v>
      </c>
      <c r="P3" s="15">
        <v>80</v>
      </c>
    </row>
    <row r="4" spans="1:16" ht="15">
      <c r="A4" s="27">
        <v>3</v>
      </c>
      <c r="B4" s="1">
        <v>3</v>
      </c>
      <c r="C4" s="1">
        <v>195671</v>
      </c>
      <c r="D4" s="1" t="s">
        <v>41</v>
      </c>
      <c r="E4" s="1">
        <v>1978</v>
      </c>
      <c r="F4" s="1" t="s">
        <v>1</v>
      </c>
      <c r="G4" s="1" t="s">
        <v>2</v>
      </c>
      <c r="H4" s="34" t="s">
        <v>498</v>
      </c>
      <c r="I4" s="35" t="s">
        <v>499</v>
      </c>
      <c r="J4" s="35" t="s">
        <v>500</v>
      </c>
      <c r="K4" s="36" t="s">
        <v>501</v>
      </c>
      <c r="L4" s="19" t="str">
        <f t="shared" si="0"/>
        <v>19,53</v>
      </c>
      <c r="M4" s="19">
        <f t="shared" si="1"/>
        <v>26.939999999999998</v>
      </c>
      <c r="N4" s="19">
        <f t="shared" si="2"/>
        <v>21</v>
      </c>
      <c r="O4" s="19">
        <f t="shared" si="3"/>
        <v>15.060000000000002</v>
      </c>
      <c r="P4" s="15">
        <v>60</v>
      </c>
    </row>
    <row r="5" spans="1:16" ht="15">
      <c r="A5" s="27">
        <v>4</v>
      </c>
      <c r="B5" s="1">
        <v>9</v>
      </c>
      <c r="C5" s="1">
        <v>55947</v>
      </c>
      <c r="D5" s="16" t="s">
        <v>37</v>
      </c>
      <c r="E5" s="1">
        <v>1989</v>
      </c>
      <c r="F5" s="1" t="s">
        <v>20</v>
      </c>
      <c r="G5" s="1" t="s">
        <v>21</v>
      </c>
      <c r="H5" s="34" t="s">
        <v>519</v>
      </c>
      <c r="I5" s="35" t="s">
        <v>520</v>
      </c>
      <c r="J5" s="35" t="s">
        <v>521</v>
      </c>
      <c r="K5" s="36" t="s">
        <v>468</v>
      </c>
      <c r="L5" s="19" t="str">
        <f t="shared" si="0"/>
        <v>19,6</v>
      </c>
      <c r="M5" s="19">
        <f t="shared" si="1"/>
        <v>26.93</v>
      </c>
      <c r="N5" s="19">
        <f t="shared" si="2"/>
        <v>21.049999999999997</v>
      </c>
      <c r="O5" s="19">
        <f t="shared" si="3"/>
        <v>14.989999999999995</v>
      </c>
      <c r="P5" s="15">
        <v>50</v>
      </c>
    </row>
    <row r="6" spans="1:16" ht="15">
      <c r="A6" s="27">
        <v>5</v>
      </c>
      <c r="B6" s="1">
        <v>15</v>
      </c>
      <c r="C6" s="1">
        <v>206001</v>
      </c>
      <c r="D6" s="19" t="s">
        <v>24</v>
      </c>
      <c r="E6" s="1">
        <v>1984</v>
      </c>
      <c r="F6" s="1" t="s">
        <v>19</v>
      </c>
      <c r="G6" s="16" t="s">
        <v>21</v>
      </c>
      <c r="H6" s="34" t="s">
        <v>538</v>
      </c>
      <c r="I6" s="35" t="s">
        <v>539</v>
      </c>
      <c r="J6" s="35" t="s">
        <v>540</v>
      </c>
      <c r="K6" s="36" t="s">
        <v>541</v>
      </c>
      <c r="L6" s="19" t="str">
        <f t="shared" si="0"/>
        <v>19,69</v>
      </c>
      <c r="M6" s="19">
        <f t="shared" si="1"/>
        <v>26.87</v>
      </c>
      <c r="N6" s="19">
        <f t="shared" si="2"/>
        <v>20.89999999999999</v>
      </c>
      <c r="O6" s="19">
        <f t="shared" si="3"/>
        <v>15.14</v>
      </c>
      <c r="P6" s="15">
        <v>45</v>
      </c>
    </row>
    <row r="7" spans="1:16" ht="15">
      <c r="A7" s="27">
        <v>6</v>
      </c>
      <c r="B7" s="1">
        <v>17</v>
      </c>
      <c r="C7" s="1">
        <v>515766</v>
      </c>
      <c r="D7" s="1" t="s">
        <v>16</v>
      </c>
      <c r="E7" s="1">
        <v>1985</v>
      </c>
      <c r="F7" s="1" t="s">
        <v>4</v>
      </c>
      <c r="G7" s="16" t="s">
        <v>485</v>
      </c>
      <c r="H7" s="34" t="s">
        <v>546</v>
      </c>
      <c r="I7" s="35" t="s">
        <v>547</v>
      </c>
      <c r="J7" s="35" t="s">
        <v>548</v>
      </c>
      <c r="K7" s="36" t="s">
        <v>549</v>
      </c>
      <c r="L7" s="19" t="str">
        <f t="shared" si="0"/>
        <v>19,59</v>
      </c>
      <c r="M7" s="19">
        <f t="shared" si="1"/>
        <v>26.919999999999998</v>
      </c>
      <c r="N7" s="19">
        <f t="shared" si="2"/>
        <v>21.15</v>
      </c>
      <c r="O7" s="19">
        <f t="shared" si="3"/>
        <v>15.100000000000009</v>
      </c>
      <c r="P7" s="15">
        <v>40</v>
      </c>
    </row>
    <row r="8" spans="1:16" ht="15">
      <c r="A8" s="27">
        <v>7</v>
      </c>
      <c r="B8" s="1">
        <v>25</v>
      </c>
      <c r="C8" s="1">
        <v>515170</v>
      </c>
      <c r="D8" s="16" t="s">
        <v>40</v>
      </c>
      <c r="E8" s="1">
        <v>1978</v>
      </c>
      <c r="F8" s="1" t="s">
        <v>4</v>
      </c>
      <c r="G8" s="1" t="s">
        <v>484</v>
      </c>
      <c r="H8" s="34" t="s">
        <v>575</v>
      </c>
      <c r="I8" s="38" t="s">
        <v>576</v>
      </c>
      <c r="J8" s="38" t="s">
        <v>577</v>
      </c>
      <c r="K8" s="36" t="s">
        <v>578</v>
      </c>
      <c r="L8" s="19" t="str">
        <f t="shared" si="0"/>
        <v>19,8</v>
      </c>
      <c r="M8" s="19">
        <f t="shared" si="1"/>
        <v>26.900000000000002</v>
      </c>
      <c r="N8" s="19">
        <f t="shared" si="2"/>
        <v>21.039999999999992</v>
      </c>
      <c r="O8" s="19">
        <f t="shared" si="3"/>
        <v>15.210000000000008</v>
      </c>
      <c r="P8" s="15">
        <v>36</v>
      </c>
    </row>
    <row r="9" spans="1:16" ht="15">
      <c r="A9" s="27">
        <v>8</v>
      </c>
      <c r="B9" s="1">
        <v>11</v>
      </c>
      <c r="C9" s="1">
        <v>515849</v>
      </c>
      <c r="D9" s="16" t="s">
        <v>39</v>
      </c>
      <c r="E9" s="1">
        <v>1987</v>
      </c>
      <c r="F9" s="1" t="s">
        <v>4</v>
      </c>
      <c r="G9" s="1" t="s">
        <v>485</v>
      </c>
      <c r="H9" s="34" t="s">
        <v>502</v>
      </c>
      <c r="I9" s="35" t="s">
        <v>526</v>
      </c>
      <c r="J9" s="35" t="s">
        <v>527</v>
      </c>
      <c r="K9" s="36" t="s">
        <v>528</v>
      </c>
      <c r="L9" s="19" t="str">
        <f t="shared" si="0"/>
        <v>19,83</v>
      </c>
      <c r="M9" s="19">
        <f t="shared" si="1"/>
        <v>27.21</v>
      </c>
      <c r="N9" s="19">
        <f t="shared" si="2"/>
        <v>20.979999999999997</v>
      </c>
      <c r="O9" s="19">
        <f t="shared" si="3"/>
        <v>15.100000000000009</v>
      </c>
      <c r="P9" s="15">
        <v>32</v>
      </c>
    </row>
    <row r="10" spans="1:16" ht="15">
      <c r="A10" s="27">
        <v>9</v>
      </c>
      <c r="B10" s="1">
        <v>5</v>
      </c>
      <c r="C10" s="1">
        <v>55669</v>
      </c>
      <c r="D10" s="1" t="s">
        <v>36</v>
      </c>
      <c r="E10" s="1">
        <v>1983</v>
      </c>
      <c r="F10" s="1" t="s">
        <v>20</v>
      </c>
      <c r="G10" s="1" t="s">
        <v>484</v>
      </c>
      <c r="H10" s="34" t="s">
        <v>503</v>
      </c>
      <c r="I10" s="38" t="s">
        <v>504</v>
      </c>
      <c r="J10" s="38" t="s">
        <v>505</v>
      </c>
      <c r="K10" s="36" t="s">
        <v>506</v>
      </c>
      <c r="L10" s="19" t="str">
        <f t="shared" si="0"/>
        <v>19,5</v>
      </c>
      <c r="M10" s="19">
        <f t="shared" si="1"/>
        <v>27.4</v>
      </c>
      <c r="N10" s="19">
        <f t="shared" si="2"/>
        <v>21.04</v>
      </c>
      <c r="O10" s="19">
        <f t="shared" si="3"/>
        <v>15.189999999999998</v>
      </c>
      <c r="P10" s="15">
        <v>29</v>
      </c>
    </row>
    <row r="11" spans="1:16" ht="15">
      <c r="A11" s="27">
        <v>10</v>
      </c>
      <c r="B11" s="1">
        <v>8</v>
      </c>
      <c r="C11" s="1">
        <v>196460</v>
      </c>
      <c r="D11" s="16" t="s">
        <v>22</v>
      </c>
      <c r="E11" s="1">
        <v>1985</v>
      </c>
      <c r="F11" s="1" t="s">
        <v>1</v>
      </c>
      <c r="G11" s="1" t="s">
        <v>9</v>
      </c>
      <c r="H11" s="34" t="s">
        <v>515</v>
      </c>
      <c r="I11" s="38" t="s">
        <v>516</v>
      </c>
      <c r="J11" s="38" t="s">
        <v>517</v>
      </c>
      <c r="K11" s="36" t="s">
        <v>518</v>
      </c>
      <c r="L11" s="19" t="str">
        <f t="shared" si="0"/>
        <v>19,74</v>
      </c>
      <c r="M11" s="19">
        <f t="shared" si="1"/>
        <v>27.080000000000002</v>
      </c>
      <c r="N11" s="19">
        <f t="shared" si="2"/>
        <v>21.029999999999994</v>
      </c>
      <c r="O11" s="19">
        <f t="shared" si="3"/>
        <v>15.290000000000006</v>
      </c>
      <c r="P11" s="15">
        <v>26</v>
      </c>
    </row>
    <row r="12" spans="1:16" ht="15">
      <c r="A12" s="27">
        <v>11</v>
      </c>
      <c r="B12" s="1">
        <v>6</v>
      </c>
      <c r="C12" s="1">
        <v>106402</v>
      </c>
      <c r="D12" s="1" t="s">
        <v>23</v>
      </c>
      <c r="E12" s="1">
        <v>1983</v>
      </c>
      <c r="F12" s="1" t="s">
        <v>13</v>
      </c>
      <c r="G12" s="16" t="s">
        <v>484</v>
      </c>
      <c r="H12" s="34" t="s">
        <v>507</v>
      </c>
      <c r="I12" s="35" t="s">
        <v>508</v>
      </c>
      <c r="J12" s="35" t="s">
        <v>509</v>
      </c>
      <c r="K12" s="36" t="s">
        <v>510</v>
      </c>
      <c r="L12" s="19" t="str">
        <f t="shared" si="0"/>
        <v>19,31</v>
      </c>
      <c r="M12" s="19">
        <f t="shared" si="1"/>
        <v>27.080000000000002</v>
      </c>
      <c r="N12" s="19">
        <f t="shared" si="2"/>
        <v>21.310000000000002</v>
      </c>
      <c r="O12" s="19">
        <f t="shared" si="3"/>
        <v>15.530000000000001</v>
      </c>
      <c r="P12" s="15">
        <v>24</v>
      </c>
    </row>
    <row r="13" spans="1:16" ht="15">
      <c r="A13" s="27">
        <v>12</v>
      </c>
      <c r="B13" s="1">
        <v>18</v>
      </c>
      <c r="C13" s="1">
        <v>565243</v>
      </c>
      <c r="D13" s="1" t="s">
        <v>31</v>
      </c>
      <c r="E13" s="1">
        <v>1983</v>
      </c>
      <c r="F13" s="1" t="s">
        <v>32</v>
      </c>
      <c r="G13" s="16" t="s">
        <v>485</v>
      </c>
      <c r="H13" s="34" t="s">
        <v>550</v>
      </c>
      <c r="I13" s="35" t="s">
        <v>551</v>
      </c>
      <c r="J13" s="35" t="s">
        <v>552</v>
      </c>
      <c r="K13" s="36" t="s">
        <v>553</v>
      </c>
      <c r="L13" s="19" t="str">
        <f t="shared" si="0"/>
        <v>19,76</v>
      </c>
      <c r="M13" s="19">
        <f t="shared" si="1"/>
        <v>27.12</v>
      </c>
      <c r="N13" s="19">
        <f t="shared" si="2"/>
        <v>21.020000000000003</v>
      </c>
      <c r="O13" s="19">
        <f t="shared" si="3"/>
        <v>15.399999999999991</v>
      </c>
      <c r="P13" s="15">
        <v>22</v>
      </c>
    </row>
    <row r="14" spans="1:16" ht="15">
      <c r="A14" s="27">
        <v>13</v>
      </c>
      <c r="B14" s="1">
        <v>12</v>
      </c>
      <c r="C14" s="1">
        <v>106022</v>
      </c>
      <c r="D14" s="16" t="s">
        <v>12</v>
      </c>
      <c r="E14" s="1">
        <v>1980</v>
      </c>
      <c r="F14" s="1" t="s">
        <v>13</v>
      </c>
      <c r="G14" s="1" t="s">
        <v>484</v>
      </c>
      <c r="H14" s="34" t="s">
        <v>490</v>
      </c>
      <c r="I14" s="35" t="s">
        <v>529</v>
      </c>
      <c r="J14" s="35" t="s">
        <v>530</v>
      </c>
      <c r="K14" s="36" t="s">
        <v>531</v>
      </c>
      <c r="L14" s="19" t="str">
        <f t="shared" si="0"/>
        <v>19,77</v>
      </c>
      <c r="M14" s="19">
        <f t="shared" si="1"/>
        <v>27.250000000000004</v>
      </c>
      <c r="N14" s="19">
        <f t="shared" si="2"/>
        <v>21.21</v>
      </c>
      <c r="O14" s="19">
        <f t="shared" si="3"/>
        <v>15.179999999999993</v>
      </c>
      <c r="P14" s="15">
        <v>20</v>
      </c>
    </row>
    <row r="15" spans="1:16" ht="15">
      <c r="A15" s="27">
        <v>14</v>
      </c>
      <c r="B15" s="1">
        <v>22</v>
      </c>
      <c r="C15" s="1">
        <v>55750</v>
      </c>
      <c r="D15" s="16" t="s">
        <v>29</v>
      </c>
      <c r="E15" s="1">
        <v>1985</v>
      </c>
      <c r="F15" s="1" t="s">
        <v>20</v>
      </c>
      <c r="G15" s="16" t="s">
        <v>30</v>
      </c>
      <c r="H15" s="34" t="s">
        <v>563</v>
      </c>
      <c r="I15" s="35" t="s">
        <v>564</v>
      </c>
      <c r="J15" s="35" t="s">
        <v>565</v>
      </c>
      <c r="K15" s="37" t="s">
        <v>566</v>
      </c>
      <c r="L15" s="19" t="str">
        <f t="shared" si="0"/>
        <v>19,73</v>
      </c>
      <c r="M15" s="19">
        <f t="shared" si="1"/>
        <v>27.389999999999997</v>
      </c>
      <c r="N15" s="19">
        <f t="shared" si="2"/>
        <v>21.21</v>
      </c>
      <c r="O15" s="19">
        <f t="shared" si="3"/>
        <v>15.150000000000006</v>
      </c>
      <c r="P15" s="15">
        <v>18</v>
      </c>
    </row>
    <row r="16" spans="1:16" ht="15">
      <c r="A16" s="27">
        <v>15</v>
      </c>
      <c r="B16" s="1">
        <v>45</v>
      </c>
      <c r="C16" s="1">
        <v>225206</v>
      </c>
      <c r="D16" s="16" t="s">
        <v>5</v>
      </c>
      <c r="E16" s="1">
        <v>1982</v>
      </c>
      <c r="F16" s="1" t="s">
        <v>6</v>
      </c>
      <c r="G16" s="1" t="s">
        <v>484</v>
      </c>
      <c r="H16" s="34" t="s">
        <v>535</v>
      </c>
      <c r="I16" s="38" t="s">
        <v>635</v>
      </c>
      <c r="J16" s="38" t="s">
        <v>636</v>
      </c>
      <c r="K16" s="36" t="s">
        <v>637</v>
      </c>
      <c r="L16" s="19" t="str">
        <f t="shared" si="0"/>
        <v>19,57</v>
      </c>
      <c r="M16" s="19">
        <f t="shared" si="1"/>
        <v>27.36</v>
      </c>
      <c r="N16" s="19">
        <f t="shared" si="2"/>
        <v>21.21</v>
      </c>
      <c r="O16" s="19">
        <f t="shared" si="3"/>
        <v>15.400000000000006</v>
      </c>
      <c r="P16" s="15">
        <v>16</v>
      </c>
    </row>
    <row r="17" spans="1:16" ht="15">
      <c r="A17" s="27">
        <v>16</v>
      </c>
      <c r="B17" s="1">
        <v>27</v>
      </c>
      <c r="C17" s="1">
        <v>515560</v>
      </c>
      <c r="D17" s="1" t="s">
        <v>35</v>
      </c>
      <c r="E17" s="1">
        <v>1981</v>
      </c>
      <c r="F17" s="1" t="s">
        <v>4</v>
      </c>
      <c r="G17" s="1" t="s">
        <v>484</v>
      </c>
      <c r="H17" s="34" t="s">
        <v>583</v>
      </c>
      <c r="I17" s="35" t="s">
        <v>504</v>
      </c>
      <c r="J17" s="35" t="s">
        <v>584</v>
      </c>
      <c r="K17" s="36" t="s">
        <v>585</v>
      </c>
      <c r="L17" s="19" t="str">
        <f t="shared" si="0"/>
        <v>20,13</v>
      </c>
      <c r="M17" s="19">
        <f t="shared" si="1"/>
        <v>26.77</v>
      </c>
      <c r="N17" s="19">
        <f t="shared" si="2"/>
        <v>21.32</v>
      </c>
      <c r="O17" s="19">
        <f t="shared" si="3"/>
        <v>15.460000000000008</v>
      </c>
      <c r="P17" s="15">
        <v>15</v>
      </c>
    </row>
    <row r="18" spans="1:16" ht="15">
      <c r="A18" s="27">
        <v>17</v>
      </c>
      <c r="B18" s="1">
        <v>7</v>
      </c>
      <c r="C18" s="1">
        <v>105997</v>
      </c>
      <c r="D18" s="16" t="s">
        <v>15</v>
      </c>
      <c r="E18" s="1">
        <v>1980</v>
      </c>
      <c r="F18" s="1" t="s">
        <v>13</v>
      </c>
      <c r="G18" s="16" t="s">
        <v>2</v>
      </c>
      <c r="H18" s="34" t="s">
        <v>511</v>
      </c>
      <c r="I18" s="35" t="s">
        <v>512</v>
      </c>
      <c r="J18" s="35" t="s">
        <v>513</v>
      </c>
      <c r="K18" s="37" t="s">
        <v>514</v>
      </c>
      <c r="L18" s="19" t="str">
        <f t="shared" si="0"/>
        <v>19,61</v>
      </c>
      <c r="M18" s="19">
        <f t="shared" si="1"/>
        <v>27.369999999999997</v>
      </c>
      <c r="N18" s="19">
        <f t="shared" si="2"/>
        <v>21.28000000000001</v>
      </c>
      <c r="O18" s="19">
        <f t="shared" si="3"/>
        <v>15.469999999999999</v>
      </c>
      <c r="P18" s="15">
        <v>14</v>
      </c>
    </row>
    <row r="19" spans="1:16" ht="15">
      <c r="A19" s="27">
        <v>18</v>
      </c>
      <c r="B19" s="1">
        <v>14</v>
      </c>
      <c r="C19" s="1">
        <v>515806</v>
      </c>
      <c r="D19" s="16" t="s">
        <v>3</v>
      </c>
      <c r="E19" s="1">
        <v>1986</v>
      </c>
      <c r="F19" s="1" t="s">
        <v>4</v>
      </c>
      <c r="G19" s="1" t="s">
        <v>484</v>
      </c>
      <c r="H19" s="34" t="s">
        <v>535</v>
      </c>
      <c r="I19" s="35" t="s">
        <v>536</v>
      </c>
      <c r="J19" s="35" t="s">
        <v>537</v>
      </c>
      <c r="K19" s="36" t="s">
        <v>534</v>
      </c>
      <c r="L19" s="19" t="str">
        <f t="shared" si="0"/>
        <v>19,57</v>
      </c>
      <c r="M19" s="19">
        <f t="shared" si="1"/>
        <v>28</v>
      </c>
      <c r="N19" s="19">
        <f t="shared" si="2"/>
        <v>21.009999999999998</v>
      </c>
      <c r="O19" s="19">
        <f t="shared" si="3"/>
        <v>15.239999999999995</v>
      </c>
      <c r="P19" s="15">
        <v>13</v>
      </c>
    </row>
    <row r="20" spans="1:16" ht="15">
      <c r="A20" s="27">
        <v>18</v>
      </c>
      <c r="B20" s="1">
        <v>13</v>
      </c>
      <c r="C20" s="1">
        <v>515573</v>
      </c>
      <c r="D20" s="1" t="s">
        <v>301</v>
      </c>
      <c r="E20" s="1">
        <v>1981</v>
      </c>
      <c r="F20" s="1" t="s">
        <v>4</v>
      </c>
      <c r="G20" s="16" t="s">
        <v>9</v>
      </c>
      <c r="H20" s="34" t="s">
        <v>502</v>
      </c>
      <c r="I20" s="38" t="s">
        <v>532</v>
      </c>
      <c r="J20" s="38" t="s">
        <v>533</v>
      </c>
      <c r="K20" s="36" t="s">
        <v>534</v>
      </c>
      <c r="L20" s="19" t="str">
        <f t="shared" si="0"/>
        <v>19,83</v>
      </c>
      <c r="M20" s="19">
        <f t="shared" si="1"/>
        <v>26.93</v>
      </c>
      <c r="N20" s="19">
        <f t="shared" si="2"/>
        <v>21.559999999999995</v>
      </c>
      <c r="O20" s="19">
        <f t="shared" si="3"/>
        <v>15.5</v>
      </c>
      <c r="P20" s="15">
        <v>13</v>
      </c>
    </row>
    <row r="21" spans="1:16" ht="15">
      <c r="A21" s="27">
        <v>20</v>
      </c>
      <c r="B21" s="1">
        <v>42</v>
      </c>
      <c r="C21" s="1">
        <v>537565</v>
      </c>
      <c r="D21" s="1" t="s">
        <v>56</v>
      </c>
      <c r="E21" s="1">
        <v>1984</v>
      </c>
      <c r="F21" s="1" t="s">
        <v>8</v>
      </c>
      <c r="G21" s="1" t="s">
        <v>30</v>
      </c>
      <c r="H21" s="34" t="s">
        <v>519</v>
      </c>
      <c r="I21" s="35" t="s">
        <v>628</v>
      </c>
      <c r="J21" s="35" t="s">
        <v>629</v>
      </c>
      <c r="K21" s="36" t="s">
        <v>497</v>
      </c>
      <c r="L21" s="19" t="str">
        <f t="shared" si="0"/>
        <v>19,6</v>
      </c>
      <c r="M21" s="19">
        <f t="shared" si="1"/>
        <v>27.65</v>
      </c>
      <c r="N21" s="19">
        <f t="shared" si="2"/>
        <v>21.239999999999995</v>
      </c>
      <c r="O21" s="19">
        <f t="shared" si="3"/>
        <v>15.490000000000009</v>
      </c>
      <c r="P21" s="15">
        <v>11</v>
      </c>
    </row>
    <row r="22" spans="1:16" ht="15">
      <c r="A22" s="27">
        <v>20</v>
      </c>
      <c r="B22" s="1">
        <v>2</v>
      </c>
      <c r="C22" s="1">
        <v>55818</v>
      </c>
      <c r="D22" s="1" t="s">
        <v>364</v>
      </c>
      <c r="E22" s="1">
        <v>1986</v>
      </c>
      <c r="F22" s="1" t="s">
        <v>20</v>
      </c>
      <c r="G22" s="1" t="s">
        <v>484</v>
      </c>
      <c r="H22" s="34" t="s">
        <v>494</v>
      </c>
      <c r="I22" s="35" t="s">
        <v>495</v>
      </c>
      <c r="J22" s="35" t="s">
        <v>496</v>
      </c>
      <c r="K22" s="37" t="s">
        <v>497</v>
      </c>
      <c r="L22" s="19" t="str">
        <f t="shared" si="0"/>
        <v>19,64</v>
      </c>
      <c r="M22" s="19">
        <f t="shared" si="1"/>
        <v>27.519999999999996</v>
      </c>
      <c r="N22" s="19">
        <f t="shared" si="2"/>
        <v>21.189999999999998</v>
      </c>
      <c r="O22" s="19">
        <f t="shared" si="3"/>
        <v>15.63000000000001</v>
      </c>
      <c r="P22" s="15">
        <v>11</v>
      </c>
    </row>
    <row r="23" spans="1:16" ht="15">
      <c r="A23" s="27">
        <v>22</v>
      </c>
      <c r="B23" s="1">
        <v>34</v>
      </c>
      <c r="C23" s="1">
        <v>206175</v>
      </c>
      <c r="D23" s="16" t="s">
        <v>18</v>
      </c>
      <c r="E23" s="1">
        <v>1987</v>
      </c>
      <c r="F23" s="1" t="s">
        <v>19</v>
      </c>
      <c r="G23" s="1" t="s">
        <v>484</v>
      </c>
      <c r="H23" s="34" t="s">
        <v>550</v>
      </c>
      <c r="I23" s="35" t="s">
        <v>602</v>
      </c>
      <c r="J23" s="38" t="s">
        <v>603</v>
      </c>
      <c r="K23" s="36" t="s">
        <v>545</v>
      </c>
      <c r="L23" s="19" t="str">
        <f t="shared" si="0"/>
        <v>19,76</v>
      </c>
      <c r="M23" s="19">
        <f t="shared" si="1"/>
        <v>28.169999999999998</v>
      </c>
      <c r="N23" s="19">
        <f t="shared" si="2"/>
        <v>21.009999999999998</v>
      </c>
      <c r="O23" s="19">
        <f t="shared" si="3"/>
        <v>15.100000000000009</v>
      </c>
      <c r="P23" s="15">
        <v>9</v>
      </c>
    </row>
    <row r="24" spans="1:16" ht="15">
      <c r="A24" s="27">
        <v>22</v>
      </c>
      <c r="B24" s="1">
        <v>16</v>
      </c>
      <c r="C24" s="1">
        <v>505632</v>
      </c>
      <c r="D24" s="1" t="s">
        <v>47</v>
      </c>
      <c r="E24" s="1">
        <v>1984</v>
      </c>
      <c r="F24" s="1" t="s">
        <v>25</v>
      </c>
      <c r="G24" s="1" t="s">
        <v>9</v>
      </c>
      <c r="H24" s="34" t="s">
        <v>542</v>
      </c>
      <c r="I24" s="35" t="s">
        <v>543</v>
      </c>
      <c r="J24" s="35" t="s">
        <v>544</v>
      </c>
      <c r="K24" s="36" t="s">
        <v>545</v>
      </c>
      <c r="L24" s="19" t="str">
        <f t="shared" si="0"/>
        <v>19,89</v>
      </c>
      <c r="M24" s="19">
        <f t="shared" si="1"/>
        <v>27.46</v>
      </c>
      <c r="N24" s="19">
        <f t="shared" si="2"/>
        <v>21.199999999999996</v>
      </c>
      <c r="O24" s="19">
        <f t="shared" si="3"/>
        <v>15.490000000000009</v>
      </c>
      <c r="P24" s="15">
        <v>9</v>
      </c>
    </row>
    <row r="25" spans="1:16" ht="15">
      <c r="A25" s="27">
        <v>24</v>
      </c>
      <c r="B25" s="1">
        <v>32</v>
      </c>
      <c r="C25" s="1">
        <v>106849</v>
      </c>
      <c r="D25" s="1" t="s">
        <v>45</v>
      </c>
      <c r="E25" s="1">
        <v>1988</v>
      </c>
      <c r="F25" s="1" t="s">
        <v>13</v>
      </c>
      <c r="G25" s="16" t="s">
        <v>9</v>
      </c>
      <c r="H25" s="34" t="s">
        <v>595</v>
      </c>
      <c r="I25" s="38" t="s">
        <v>543</v>
      </c>
      <c r="J25" s="38" t="s">
        <v>596</v>
      </c>
      <c r="K25" s="36" t="s">
        <v>597</v>
      </c>
      <c r="L25" s="19" t="str">
        <f t="shared" si="0"/>
        <v>20,15</v>
      </c>
      <c r="M25" s="19">
        <f t="shared" si="1"/>
        <v>27.200000000000003</v>
      </c>
      <c r="N25" s="19">
        <f t="shared" si="2"/>
        <v>21.339999999999996</v>
      </c>
      <c r="O25" s="19">
        <f t="shared" si="3"/>
        <v>15.370000000000005</v>
      </c>
      <c r="P25" s="15">
        <v>7</v>
      </c>
    </row>
    <row r="26" spans="1:16" ht="15">
      <c r="A26" s="27">
        <v>25</v>
      </c>
      <c r="B26" s="1">
        <v>21</v>
      </c>
      <c r="C26" s="1">
        <v>296729</v>
      </c>
      <c r="D26" s="1" t="s">
        <v>26</v>
      </c>
      <c r="E26" s="1">
        <v>1986</v>
      </c>
      <c r="F26" s="1" t="s">
        <v>11</v>
      </c>
      <c r="G26" s="16" t="s">
        <v>27</v>
      </c>
      <c r="H26" s="34" t="s">
        <v>559</v>
      </c>
      <c r="I26" s="35" t="s">
        <v>560</v>
      </c>
      <c r="J26" s="35" t="s">
        <v>561</v>
      </c>
      <c r="K26" s="36" t="s">
        <v>562</v>
      </c>
      <c r="L26" s="19" t="str">
        <f t="shared" si="0"/>
        <v>19,81</v>
      </c>
      <c r="M26" s="19">
        <f t="shared" si="1"/>
        <v>27.19</v>
      </c>
      <c r="N26" s="19">
        <f t="shared" si="2"/>
        <v>21.39</v>
      </c>
      <c r="O26" s="19">
        <f t="shared" si="3"/>
        <v>15.709999999999994</v>
      </c>
      <c r="P26" s="15">
        <v>6</v>
      </c>
    </row>
    <row r="27" spans="1:16" ht="15">
      <c r="A27" s="27">
        <v>26</v>
      </c>
      <c r="B27" s="1">
        <v>38</v>
      </c>
      <c r="C27" s="1">
        <v>106666</v>
      </c>
      <c r="D27" s="1" t="s">
        <v>71</v>
      </c>
      <c r="E27" s="1">
        <v>1986</v>
      </c>
      <c r="F27" s="1" t="s">
        <v>13</v>
      </c>
      <c r="G27" s="1" t="s">
        <v>9</v>
      </c>
      <c r="H27" s="34" t="s">
        <v>615</v>
      </c>
      <c r="I27" s="38" t="s">
        <v>564</v>
      </c>
      <c r="J27" s="38" t="s">
        <v>596</v>
      </c>
      <c r="K27" s="36" t="s">
        <v>616</v>
      </c>
      <c r="L27" s="19" t="str">
        <f t="shared" si="0"/>
        <v>19,67</v>
      </c>
      <c r="M27" s="19">
        <f t="shared" si="1"/>
        <v>27.449999999999996</v>
      </c>
      <c r="N27" s="19">
        <f t="shared" si="2"/>
        <v>21.57</v>
      </c>
      <c r="O27" s="19">
        <f t="shared" si="3"/>
        <v>15.439999999999998</v>
      </c>
      <c r="P27" s="15">
        <v>5</v>
      </c>
    </row>
    <row r="28" spans="1:16" ht="15">
      <c r="A28" s="27">
        <v>27</v>
      </c>
      <c r="B28" s="1">
        <v>26</v>
      </c>
      <c r="C28" s="1">
        <v>205218</v>
      </c>
      <c r="D28" s="1" t="s">
        <v>69</v>
      </c>
      <c r="E28" s="1">
        <v>1989</v>
      </c>
      <c r="F28" s="1" t="s">
        <v>19</v>
      </c>
      <c r="G28" s="16" t="s">
        <v>70</v>
      </c>
      <c r="H28" s="34" t="s">
        <v>579</v>
      </c>
      <c r="I28" s="35" t="s">
        <v>580</v>
      </c>
      <c r="J28" s="35" t="s">
        <v>581</v>
      </c>
      <c r="K28" s="36" t="s">
        <v>582</v>
      </c>
      <c r="L28" s="19" t="str">
        <f t="shared" si="0"/>
        <v>19,98</v>
      </c>
      <c r="M28" s="19">
        <f t="shared" si="1"/>
        <v>27.49</v>
      </c>
      <c r="N28" s="19">
        <f t="shared" si="2"/>
        <v>21.349999999999994</v>
      </c>
      <c r="O28" s="19">
        <f t="shared" si="3"/>
        <v>15.330000000000013</v>
      </c>
      <c r="P28" s="15">
        <v>4</v>
      </c>
    </row>
    <row r="29" spans="1:16" ht="15">
      <c r="A29" s="27">
        <v>28</v>
      </c>
      <c r="B29" s="1">
        <v>40</v>
      </c>
      <c r="C29" s="1">
        <v>296008</v>
      </c>
      <c r="D29" s="16" t="s">
        <v>17</v>
      </c>
      <c r="E29" s="1">
        <v>1981</v>
      </c>
      <c r="F29" s="1" t="s">
        <v>11</v>
      </c>
      <c r="G29" s="16" t="s">
        <v>2</v>
      </c>
      <c r="H29" s="34" t="s">
        <v>620</v>
      </c>
      <c r="I29" s="38" t="s">
        <v>621</v>
      </c>
      <c r="J29" s="38" t="s">
        <v>622</v>
      </c>
      <c r="K29" s="36" t="s">
        <v>623</v>
      </c>
      <c r="L29" s="19" t="str">
        <f t="shared" si="0"/>
        <v>20,08</v>
      </c>
      <c r="M29" s="19">
        <f t="shared" si="1"/>
        <v>27.260000000000005</v>
      </c>
      <c r="N29" s="19">
        <f t="shared" si="2"/>
        <v>21.450000000000003</v>
      </c>
      <c r="O29" s="19">
        <f t="shared" si="3"/>
        <v>15.439999999999998</v>
      </c>
      <c r="P29" s="15">
        <v>3</v>
      </c>
    </row>
    <row r="30" spans="1:16" ht="15">
      <c r="A30" s="27">
        <v>29</v>
      </c>
      <c r="B30" s="1">
        <v>52</v>
      </c>
      <c r="C30" s="1">
        <v>105920</v>
      </c>
      <c r="D30" s="1" t="s">
        <v>57</v>
      </c>
      <c r="E30" s="1">
        <v>1989</v>
      </c>
      <c r="F30" s="1" t="s">
        <v>13</v>
      </c>
      <c r="G30" s="1" t="s">
        <v>2</v>
      </c>
      <c r="H30" s="34" t="s">
        <v>641</v>
      </c>
      <c r="I30" s="38" t="s">
        <v>659</v>
      </c>
      <c r="J30" s="38" t="s">
        <v>660</v>
      </c>
      <c r="K30" s="36" t="s">
        <v>661</v>
      </c>
      <c r="L30" s="19" t="str">
        <f t="shared" si="0"/>
        <v>20,14</v>
      </c>
      <c r="M30" s="19">
        <f t="shared" si="1"/>
        <v>27.64</v>
      </c>
      <c r="N30" s="19">
        <f t="shared" si="2"/>
        <v>21.08</v>
      </c>
      <c r="O30" s="19">
        <f t="shared" si="3"/>
        <v>15.400000000000006</v>
      </c>
      <c r="P30" s="15">
        <v>2</v>
      </c>
    </row>
    <row r="31" spans="1:16" ht="15">
      <c r="A31" s="27">
        <v>30</v>
      </c>
      <c r="B31" s="1">
        <v>39</v>
      </c>
      <c r="C31" s="1">
        <v>296473</v>
      </c>
      <c r="D31" s="1" t="s">
        <v>10</v>
      </c>
      <c r="E31" s="1">
        <v>1985</v>
      </c>
      <c r="F31" s="1" t="s">
        <v>11</v>
      </c>
      <c r="G31" s="16" t="s">
        <v>484</v>
      </c>
      <c r="H31" s="34" t="s">
        <v>567</v>
      </c>
      <c r="I31" s="38" t="s">
        <v>617</v>
      </c>
      <c r="J31" s="38" t="s">
        <v>618</v>
      </c>
      <c r="K31" s="36" t="s">
        <v>619</v>
      </c>
      <c r="L31" s="19" t="str">
        <f t="shared" si="0"/>
        <v>19,62</v>
      </c>
      <c r="M31" s="19">
        <f t="shared" si="1"/>
        <v>27.19</v>
      </c>
      <c r="N31" s="19">
        <f t="shared" si="2"/>
        <v>21.700000000000003</v>
      </c>
      <c r="O31" s="19">
        <f t="shared" si="3"/>
        <v>15.799999999999997</v>
      </c>
      <c r="P31" s="15">
        <v>1</v>
      </c>
    </row>
    <row r="32" spans="1:15" ht="15">
      <c r="A32" s="20">
        <v>31</v>
      </c>
      <c r="B32" s="1">
        <v>55</v>
      </c>
      <c r="C32" s="1">
        <v>505886</v>
      </c>
      <c r="D32" s="1" t="s">
        <v>59</v>
      </c>
      <c r="E32" s="1">
        <v>1988</v>
      </c>
      <c r="F32" s="1" t="s">
        <v>25</v>
      </c>
      <c r="G32" s="16" t="s">
        <v>21</v>
      </c>
      <c r="H32" s="34" t="s">
        <v>668</v>
      </c>
      <c r="I32" s="38" t="s">
        <v>580</v>
      </c>
      <c r="J32" s="38" t="s">
        <v>676</v>
      </c>
      <c r="K32" s="36" t="s">
        <v>669</v>
      </c>
      <c r="L32" s="19" t="str">
        <f t="shared" si="0"/>
        <v>19,78</v>
      </c>
      <c r="M32" s="19">
        <f t="shared" si="1"/>
        <v>27.689999999999998</v>
      </c>
      <c r="N32" s="19">
        <f t="shared" si="2"/>
        <v>21.33</v>
      </c>
      <c r="O32" s="19">
        <f t="shared" si="3"/>
        <v>15.519999999999996</v>
      </c>
    </row>
    <row r="33" spans="1:15" ht="15">
      <c r="A33" s="20">
        <v>32</v>
      </c>
      <c r="B33" s="1">
        <v>41</v>
      </c>
      <c r="C33" s="1">
        <v>538038</v>
      </c>
      <c r="D33" s="1" t="s">
        <v>54</v>
      </c>
      <c r="E33" s="1">
        <v>1986</v>
      </c>
      <c r="F33" s="1" t="s">
        <v>8</v>
      </c>
      <c r="G33" s="1" t="s">
        <v>27</v>
      </c>
      <c r="H33" s="34" t="s">
        <v>624</v>
      </c>
      <c r="I33" s="38" t="s">
        <v>625</v>
      </c>
      <c r="J33" s="38" t="s">
        <v>626</v>
      </c>
      <c r="K33" s="36" t="s">
        <v>627</v>
      </c>
      <c r="L33" s="19" t="str">
        <f t="shared" si="0"/>
        <v>19,94</v>
      </c>
      <c r="M33" s="19">
        <f t="shared" si="1"/>
        <v>27.37</v>
      </c>
      <c r="N33" s="19">
        <f t="shared" si="2"/>
        <v>21.39</v>
      </c>
      <c r="O33" s="19">
        <f t="shared" si="3"/>
        <v>15.689999999999998</v>
      </c>
    </row>
    <row r="34" spans="1:15" ht="15">
      <c r="A34" s="20">
        <v>33</v>
      </c>
      <c r="B34" s="1">
        <v>29</v>
      </c>
      <c r="C34" s="1">
        <v>195983</v>
      </c>
      <c r="D34" s="1" t="s">
        <v>14</v>
      </c>
      <c r="E34" s="1">
        <v>1982</v>
      </c>
      <c r="F34" s="1" t="s">
        <v>1</v>
      </c>
      <c r="G34" s="1" t="s">
        <v>9</v>
      </c>
      <c r="H34" s="34" t="s">
        <v>587</v>
      </c>
      <c r="I34" s="38" t="s">
        <v>588</v>
      </c>
      <c r="J34" s="38" t="s">
        <v>569</v>
      </c>
      <c r="K34" s="36" t="s">
        <v>589</v>
      </c>
      <c r="L34" s="19" t="str">
        <f aca="true" t="shared" si="4" ref="L34:L60">+H34</f>
        <v>19,97</v>
      </c>
      <c r="M34" s="19">
        <f aca="true" t="shared" si="5" ref="M34:M55">+I34-H34</f>
        <v>27.65</v>
      </c>
      <c r="N34" s="19">
        <f aca="true" t="shared" si="6" ref="N34:N55">+J34-I34</f>
        <v>21.220000000000006</v>
      </c>
      <c r="O34" s="19">
        <f aca="true" t="shared" si="7" ref="O34:O55">+K34-J34</f>
        <v>15.560000000000002</v>
      </c>
    </row>
    <row r="35" spans="1:15" ht="15">
      <c r="A35" s="20">
        <v>34</v>
      </c>
      <c r="B35" s="1">
        <v>23</v>
      </c>
      <c r="C35" s="1">
        <v>495318</v>
      </c>
      <c r="D35" s="1" t="s">
        <v>489</v>
      </c>
      <c r="E35" s="1">
        <v>1981</v>
      </c>
      <c r="F35" s="1" t="s">
        <v>34</v>
      </c>
      <c r="G35" s="16" t="s">
        <v>2</v>
      </c>
      <c r="H35" s="34" t="s">
        <v>567</v>
      </c>
      <c r="I35" s="35" t="s">
        <v>568</v>
      </c>
      <c r="J35" s="35" t="s">
        <v>569</v>
      </c>
      <c r="K35" s="36" t="s">
        <v>570</v>
      </c>
      <c r="L35" s="19" t="str">
        <f t="shared" si="4"/>
        <v>19,62</v>
      </c>
      <c r="M35" s="19">
        <f t="shared" si="5"/>
        <v>27.959999999999997</v>
      </c>
      <c r="N35" s="19">
        <f t="shared" si="6"/>
        <v>21.260000000000005</v>
      </c>
      <c r="O35" s="19">
        <f t="shared" si="7"/>
        <v>15.61999999999999</v>
      </c>
    </row>
    <row r="36" spans="1:15" ht="15">
      <c r="A36" s="20">
        <v>35</v>
      </c>
      <c r="B36" s="1">
        <v>49</v>
      </c>
      <c r="C36" s="1">
        <v>196573</v>
      </c>
      <c r="D36" s="1" t="s">
        <v>646</v>
      </c>
      <c r="E36" s="1">
        <v>1986</v>
      </c>
      <c r="F36" s="1" t="s">
        <v>1</v>
      </c>
      <c r="G36" s="1" t="s">
        <v>2</v>
      </c>
      <c r="H36" s="34" t="s">
        <v>650</v>
      </c>
      <c r="I36" s="38" t="s">
        <v>651</v>
      </c>
      <c r="J36" s="38" t="s">
        <v>652</v>
      </c>
      <c r="K36" s="36" t="s">
        <v>653</v>
      </c>
      <c r="L36" s="19" t="str">
        <f t="shared" si="4"/>
        <v>19,72</v>
      </c>
      <c r="M36" s="19">
        <f t="shared" si="5"/>
        <v>27.950000000000003</v>
      </c>
      <c r="N36" s="19">
        <f t="shared" si="6"/>
        <v>21.319999999999993</v>
      </c>
      <c r="O36" s="19">
        <f t="shared" si="7"/>
        <v>15.480000000000004</v>
      </c>
    </row>
    <row r="37" spans="1:15" ht="15">
      <c r="A37" s="20">
        <v>36</v>
      </c>
      <c r="B37" s="1">
        <v>24</v>
      </c>
      <c r="C37" s="1">
        <v>55766</v>
      </c>
      <c r="D37" s="1" t="s">
        <v>62</v>
      </c>
      <c r="E37" s="1">
        <v>1985</v>
      </c>
      <c r="F37" s="1" t="s">
        <v>20</v>
      </c>
      <c r="G37" s="1" t="s">
        <v>484</v>
      </c>
      <c r="H37" s="34" t="s">
        <v>571</v>
      </c>
      <c r="I37" s="35" t="s">
        <v>572</v>
      </c>
      <c r="J37" s="35" t="s">
        <v>573</v>
      </c>
      <c r="K37" s="36" t="s">
        <v>574</v>
      </c>
      <c r="L37" s="19" t="str">
        <f t="shared" si="4"/>
        <v>20</v>
      </c>
      <c r="M37" s="19">
        <f t="shared" si="5"/>
        <v>27.549999999999997</v>
      </c>
      <c r="N37" s="19">
        <f t="shared" si="6"/>
        <v>21.400000000000006</v>
      </c>
      <c r="O37" s="19">
        <f t="shared" si="7"/>
        <v>15.530000000000001</v>
      </c>
    </row>
    <row r="38" spans="1:15" ht="15">
      <c r="A38" s="20">
        <v>37</v>
      </c>
      <c r="B38" s="1">
        <v>43</v>
      </c>
      <c r="C38" s="1">
        <v>515747</v>
      </c>
      <c r="D38" s="1" t="s">
        <v>33</v>
      </c>
      <c r="E38" s="1">
        <v>1985</v>
      </c>
      <c r="F38" s="1" t="s">
        <v>4</v>
      </c>
      <c r="G38" s="1" t="s">
        <v>27</v>
      </c>
      <c r="H38" s="34" t="s">
        <v>630</v>
      </c>
      <c r="I38" s="38" t="s">
        <v>536</v>
      </c>
      <c r="J38" s="38" t="s">
        <v>603</v>
      </c>
      <c r="K38" s="36" t="s">
        <v>631</v>
      </c>
      <c r="L38" s="22" t="str">
        <f t="shared" si="4"/>
        <v>19,44</v>
      </c>
      <c r="M38" s="19">
        <f t="shared" si="5"/>
        <v>28.13</v>
      </c>
      <c r="N38" s="19">
        <f t="shared" si="6"/>
        <v>21.369999999999997</v>
      </c>
      <c r="O38" s="19">
        <f t="shared" si="7"/>
        <v>15.549999999999997</v>
      </c>
    </row>
    <row r="39" spans="1:15" ht="15">
      <c r="A39" s="20">
        <v>38</v>
      </c>
      <c r="B39" s="1">
        <v>70</v>
      </c>
      <c r="C39" s="1">
        <v>538685</v>
      </c>
      <c r="D39" s="1" t="s">
        <v>679</v>
      </c>
      <c r="E39" s="29">
        <v>1989</v>
      </c>
      <c r="F39" s="1" t="s">
        <v>8</v>
      </c>
      <c r="G39" s="1"/>
      <c r="H39" s="34">
        <v>20.03</v>
      </c>
      <c r="I39" s="38">
        <v>48.32</v>
      </c>
      <c r="J39" s="38">
        <v>69.19</v>
      </c>
      <c r="K39" s="36">
        <v>84.54</v>
      </c>
      <c r="L39" s="44">
        <f t="shared" si="4"/>
        <v>20.03</v>
      </c>
      <c r="M39" s="44">
        <f t="shared" si="5"/>
        <v>28.29</v>
      </c>
      <c r="N39" s="44">
        <f t="shared" si="6"/>
        <v>20.869999999999997</v>
      </c>
      <c r="O39" s="44">
        <f t="shared" si="7"/>
        <v>15.350000000000009</v>
      </c>
    </row>
    <row r="40" spans="1:15" ht="15">
      <c r="A40" s="20">
        <v>39</v>
      </c>
      <c r="B40" s="1">
        <v>37</v>
      </c>
      <c r="C40" s="1">
        <v>296472</v>
      </c>
      <c r="D40" s="1" t="s">
        <v>44</v>
      </c>
      <c r="E40" s="1">
        <v>1985</v>
      </c>
      <c r="F40" s="1" t="s">
        <v>11</v>
      </c>
      <c r="G40" s="16" t="s">
        <v>27</v>
      </c>
      <c r="H40" s="34" t="s">
        <v>502</v>
      </c>
      <c r="I40" s="38" t="s">
        <v>612</v>
      </c>
      <c r="J40" s="38" t="s">
        <v>613</v>
      </c>
      <c r="K40" s="36" t="s">
        <v>614</v>
      </c>
      <c r="L40" s="19" t="str">
        <f t="shared" si="4"/>
        <v>19,83</v>
      </c>
      <c r="M40" s="19">
        <f t="shared" si="5"/>
        <v>27.590000000000003</v>
      </c>
      <c r="N40" s="19">
        <f t="shared" si="6"/>
        <v>21.47</v>
      </c>
      <c r="O40" s="19">
        <f t="shared" si="7"/>
        <v>15.689999999999998</v>
      </c>
    </row>
    <row r="41" spans="1:15" ht="15">
      <c r="A41" s="20">
        <v>40</v>
      </c>
      <c r="B41" s="1">
        <v>33</v>
      </c>
      <c r="C41" s="1">
        <v>538305</v>
      </c>
      <c r="D41" s="1" t="s">
        <v>49</v>
      </c>
      <c r="E41" s="1">
        <v>1987</v>
      </c>
      <c r="F41" s="1" t="s">
        <v>8</v>
      </c>
      <c r="G41" s="1" t="s">
        <v>27</v>
      </c>
      <c r="H41" s="34" t="s">
        <v>598</v>
      </c>
      <c r="I41" s="38" t="s">
        <v>599</v>
      </c>
      <c r="J41" s="38" t="s">
        <v>600</v>
      </c>
      <c r="K41" s="36" t="s">
        <v>601</v>
      </c>
      <c r="L41" s="19" t="str">
        <f t="shared" si="4"/>
        <v>20,26</v>
      </c>
      <c r="M41" s="19">
        <f t="shared" si="5"/>
        <v>27.429999999999996</v>
      </c>
      <c r="N41" s="19">
        <f t="shared" si="6"/>
        <v>21.47</v>
      </c>
      <c r="O41" s="19">
        <f t="shared" si="7"/>
        <v>15.469999999999999</v>
      </c>
    </row>
    <row r="42" spans="1:15" ht="15">
      <c r="A42" s="20">
        <v>41</v>
      </c>
      <c r="B42" s="1">
        <v>1</v>
      </c>
      <c r="C42" s="1">
        <v>537545</v>
      </c>
      <c r="D42" s="1" t="s">
        <v>7</v>
      </c>
      <c r="E42" s="1">
        <v>1984</v>
      </c>
      <c r="F42" s="1" t="s">
        <v>8</v>
      </c>
      <c r="G42" s="1" t="s">
        <v>9</v>
      </c>
      <c r="H42" s="34" t="s">
        <v>490</v>
      </c>
      <c r="I42" s="35" t="s">
        <v>491</v>
      </c>
      <c r="J42" s="35" t="s">
        <v>492</v>
      </c>
      <c r="K42" s="36" t="s">
        <v>493</v>
      </c>
      <c r="L42" s="19" t="str">
        <f t="shared" si="4"/>
        <v>19,77</v>
      </c>
      <c r="M42" s="19">
        <f t="shared" si="5"/>
        <v>27.84</v>
      </c>
      <c r="N42" s="19">
        <f t="shared" si="6"/>
        <v>21.489999999999995</v>
      </c>
      <c r="O42" s="19">
        <f t="shared" si="7"/>
        <v>15.66000000000001</v>
      </c>
    </row>
    <row r="43" spans="1:15" ht="15">
      <c r="A43" s="20">
        <v>42</v>
      </c>
      <c r="B43" s="1">
        <v>51</v>
      </c>
      <c r="C43" s="1">
        <v>537582</v>
      </c>
      <c r="D43" s="1" t="s">
        <v>52</v>
      </c>
      <c r="E43" s="1">
        <v>1984</v>
      </c>
      <c r="F43" s="1" t="s">
        <v>8</v>
      </c>
      <c r="G43" s="1" t="s">
        <v>9</v>
      </c>
      <c r="H43" s="34" t="s">
        <v>657</v>
      </c>
      <c r="I43" s="38" t="s">
        <v>591</v>
      </c>
      <c r="J43" s="38" t="s">
        <v>658</v>
      </c>
      <c r="K43" s="36" t="s">
        <v>607</v>
      </c>
      <c r="L43" s="19" t="str">
        <f t="shared" si="4"/>
        <v>20,28</v>
      </c>
      <c r="M43" s="19">
        <f t="shared" si="5"/>
        <v>27.6</v>
      </c>
      <c r="N43" s="19">
        <f t="shared" si="6"/>
        <v>21.46</v>
      </c>
      <c r="O43" s="19">
        <f t="shared" si="7"/>
        <v>15.459999999999994</v>
      </c>
    </row>
    <row r="44" spans="1:15" ht="15">
      <c r="A44" s="20">
        <v>42</v>
      </c>
      <c r="B44" s="1">
        <v>35</v>
      </c>
      <c r="C44" s="1">
        <v>55913</v>
      </c>
      <c r="D44" s="1" t="s">
        <v>48</v>
      </c>
      <c r="E44" s="1">
        <v>1988</v>
      </c>
      <c r="F44" s="1" t="s">
        <v>20</v>
      </c>
      <c r="G44" s="1" t="s">
        <v>9</v>
      </c>
      <c r="H44" s="34" t="s">
        <v>604</v>
      </c>
      <c r="I44" s="38" t="s">
        <v>605</v>
      </c>
      <c r="J44" s="38" t="s">
        <v>606</v>
      </c>
      <c r="K44" s="36" t="s">
        <v>607</v>
      </c>
      <c r="L44" s="19" t="str">
        <f t="shared" si="4"/>
        <v>20,02</v>
      </c>
      <c r="M44" s="19">
        <f t="shared" si="5"/>
        <v>27.8</v>
      </c>
      <c r="N44" s="19">
        <f t="shared" si="6"/>
        <v>21.490000000000002</v>
      </c>
      <c r="O44" s="19">
        <f t="shared" si="7"/>
        <v>15.489999999999995</v>
      </c>
    </row>
    <row r="45" spans="1:15" ht="15">
      <c r="A45" s="20">
        <v>44</v>
      </c>
      <c r="B45" s="1">
        <v>30</v>
      </c>
      <c r="C45" s="1">
        <v>295533</v>
      </c>
      <c r="D45" s="16" t="s">
        <v>46</v>
      </c>
      <c r="E45" s="1">
        <v>1980</v>
      </c>
      <c r="F45" s="1" t="s">
        <v>11</v>
      </c>
      <c r="G45" s="1" t="s">
        <v>484</v>
      </c>
      <c r="H45" s="34" t="s">
        <v>590</v>
      </c>
      <c r="I45" s="35" t="s">
        <v>591</v>
      </c>
      <c r="J45" s="35" t="s">
        <v>592</v>
      </c>
      <c r="K45" s="36" t="s">
        <v>593</v>
      </c>
      <c r="L45" s="19" t="str">
        <f t="shared" si="4"/>
        <v>20,38</v>
      </c>
      <c r="M45" s="19">
        <f t="shared" si="5"/>
        <v>27.500000000000004</v>
      </c>
      <c r="N45" s="19">
        <f t="shared" si="6"/>
        <v>21.270000000000003</v>
      </c>
      <c r="O45" s="19">
        <f t="shared" si="7"/>
        <v>15.689999999999998</v>
      </c>
    </row>
    <row r="46" spans="1:15" ht="15">
      <c r="A46" s="20">
        <v>45</v>
      </c>
      <c r="B46" s="1">
        <v>44</v>
      </c>
      <c r="C46" s="1">
        <v>55806</v>
      </c>
      <c r="D46" s="19" t="s">
        <v>64</v>
      </c>
      <c r="E46" s="1">
        <v>1986</v>
      </c>
      <c r="F46" s="1" t="s">
        <v>20</v>
      </c>
      <c r="G46" s="16" t="s">
        <v>21</v>
      </c>
      <c r="H46" s="34" t="s">
        <v>538</v>
      </c>
      <c r="I46" s="35" t="s">
        <v>632</v>
      </c>
      <c r="J46" s="38" t="s">
        <v>633</v>
      </c>
      <c r="K46" s="36" t="s">
        <v>634</v>
      </c>
      <c r="L46" s="19" t="str">
        <f t="shared" si="4"/>
        <v>19,69</v>
      </c>
      <c r="M46" s="19">
        <f t="shared" si="5"/>
        <v>28.01</v>
      </c>
      <c r="N46" s="19">
        <f t="shared" si="6"/>
        <v>21.689999999999998</v>
      </c>
      <c r="O46" s="19">
        <f t="shared" si="7"/>
        <v>15.459999999999994</v>
      </c>
    </row>
    <row r="47" spans="1:15" ht="15">
      <c r="A47" s="20">
        <v>46</v>
      </c>
      <c r="B47" s="1">
        <v>53</v>
      </c>
      <c r="C47" s="1">
        <v>155563</v>
      </c>
      <c r="D47" s="1" t="s">
        <v>420</v>
      </c>
      <c r="E47" s="1">
        <v>1989</v>
      </c>
      <c r="F47" s="1" t="s">
        <v>67</v>
      </c>
      <c r="G47" s="1" t="s">
        <v>9</v>
      </c>
      <c r="H47" s="34" t="s">
        <v>662</v>
      </c>
      <c r="I47" s="38" t="s">
        <v>663</v>
      </c>
      <c r="J47" s="38" t="s">
        <v>664</v>
      </c>
      <c r="K47" s="36" t="s">
        <v>665</v>
      </c>
      <c r="L47" s="19" t="str">
        <f t="shared" si="4"/>
        <v>20,29</v>
      </c>
      <c r="M47" s="19">
        <f t="shared" si="5"/>
        <v>27.97</v>
      </c>
      <c r="N47" s="19">
        <f t="shared" si="6"/>
        <v>21.240000000000002</v>
      </c>
      <c r="O47" s="19">
        <f t="shared" si="7"/>
        <v>15.409999999999997</v>
      </c>
    </row>
    <row r="48" spans="1:15" ht="15">
      <c r="A48" s="20">
        <v>47</v>
      </c>
      <c r="B48" s="1">
        <v>47</v>
      </c>
      <c r="C48" s="1">
        <v>55882</v>
      </c>
      <c r="D48" s="1" t="s">
        <v>63</v>
      </c>
      <c r="E48" s="1">
        <v>1987</v>
      </c>
      <c r="F48" s="1" t="s">
        <v>20</v>
      </c>
      <c r="G48" s="1" t="s">
        <v>30</v>
      </c>
      <c r="H48" s="34" t="s">
        <v>641</v>
      </c>
      <c r="I48" s="38" t="s">
        <v>642</v>
      </c>
      <c r="J48" s="38" t="s">
        <v>643</v>
      </c>
      <c r="K48" s="36" t="s">
        <v>644</v>
      </c>
      <c r="L48" s="19" t="str">
        <f t="shared" si="4"/>
        <v>20,14</v>
      </c>
      <c r="M48" s="19">
        <f t="shared" si="5"/>
        <v>27.369999999999997</v>
      </c>
      <c r="N48" s="19">
        <f t="shared" si="6"/>
        <v>22.1</v>
      </c>
      <c r="O48" s="19">
        <f t="shared" si="7"/>
        <v>15.659999999999997</v>
      </c>
    </row>
    <row r="49" spans="1:15" ht="15">
      <c r="A49" s="20">
        <v>48</v>
      </c>
      <c r="B49" s="1">
        <v>57</v>
      </c>
      <c r="C49" s="1">
        <v>206323</v>
      </c>
      <c r="D49" s="1" t="s">
        <v>466</v>
      </c>
      <c r="E49" s="1">
        <v>1990</v>
      </c>
      <c r="F49" s="1" t="s">
        <v>19</v>
      </c>
      <c r="G49" s="16" t="s">
        <v>9</v>
      </c>
      <c r="H49" s="34" t="s">
        <v>674</v>
      </c>
      <c r="I49" s="38" t="s">
        <v>675</v>
      </c>
      <c r="J49" s="38" t="s">
        <v>677</v>
      </c>
      <c r="K49" s="36" t="s">
        <v>678</v>
      </c>
      <c r="L49" s="19" t="str">
        <f t="shared" si="4"/>
        <v>20,22</v>
      </c>
      <c r="M49" s="19">
        <f t="shared" si="5"/>
        <v>27.79</v>
      </c>
      <c r="N49" s="19">
        <f t="shared" si="6"/>
        <v>21.910000000000004</v>
      </c>
      <c r="O49" s="19">
        <f t="shared" si="7"/>
        <v>15.620000000000005</v>
      </c>
    </row>
    <row r="50" spans="1:15" ht="15">
      <c r="A50" s="20">
        <v>49</v>
      </c>
      <c r="B50" s="1">
        <v>54</v>
      </c>
      <c r="C50" s="1">
        <v>297702</v>
      </c>
      <c r="D50" s="16" t="s">
        <v>60</v>
      </c>
      <c r="E50" s="1">
        <v>1990</v>
      </c>
      <c r="F50" s="1" t="s">
        <v>11</v>
      </c>
      <c r="G50" s="1" t="s">
        <v>9</v>
      </c>
      <c r="H50" s="34" t="s">
        <v>586</v>
      </c>
      <c r="I50" s="35" t="s">
        <v>666</v>
      </c>
      <c r="J50" s="35" t="s">
        <v>667</v>
      </c>
      <c r="K50" s="36" t="s">
        <v>656</v>
      </c>
      <c r="L50" s="19" t="str">
        <f t="shared" si="4"/>
        <v>20,53</v>
      </c>
      <c r="M50" s="19">
        <f t="shared" si="5"/>
        <v>28</v>
      </c>
      <c r="N50" s="19">
        <f t="shared" si="6"/>
        <v>21.569999999999993</v>
      </c>
      <c r="O50" s="19">
        <f t="shared" si="7"/>
        <v>15.540000000000006</v>
      </c>
    </row>
    <row r="51" spans="1:15" ht="15">
      <c r="A51" s="20">
        <v>49</v>
      </c>
      <c r="B51" s="1">
        <v>50</v>
      </c>
      <c r="C51" s="1">
        <v>296431</v>
      </c>
      <c r="D51" s="16" t="s">
        <v>465</v>
      </c>
      <c r="E51" s="1">
        <v>1984</v>
      </c>
      <c r="F51" s="1" t="s">
        <v>11</v>
      </c>
      <c r="G51" s="1" t="s">
        <v>27</v>
      </c>
      <c r="H51" s="34" t="s">
        <v>624</v>
      </c>
      <c r="I51" s="35" t="s">
        <v>654</v>
      </c>
      <c r="J51" s="35" t="s">
        <v>655</v>
      </c>
      <c r="K51" s="36" t="s">
        <v>656</v>
      </c>
      <c r="L51" s="19" t="str">
        <f t="shared" si="4"/>
        <v>19,94</v>
      </c>
      <c r="M51" s="19">
        <f t="shared" si="5"/>
        <v>28.039999999999996</v>
      </c>
      <c r="N51" s="19">
        <f t="shared" si="6"/>
        <v>21.79</v>
      </c>
      <c r="O51" s="19">
        <f t="shared" si="7"/>
        <v>15.870000000000005</v>
      </c>
    </row>
    <row r="52" spans="1:15" ht="15">
      <c r="A52" s="20">
        <v>51</v>
      </c>
      <c r="B52" s="1">
        <v>36</v>
      </c>
      <c r="C52" s="1">
        <v>297153</v>
      </c>
      <c r="D52" s="1" t="s">
        <v>53</v>
      </c>
      <c r="E52" s="1">
        <v>1988</v>
      </c>
      <c r="F52" s="1" t="s">
        <v>11</v>
      </c>
      <c r="G52" s="1" t="s">
        <v>27</v>
      </c>
      <c r="H52" s="34" t="s">
        <v>608</v>
      </c>
      <c r="I52" s="35" t="s">
        <v>609</v>
      </c>
      <c r="J52" s="35" t="s">
        <v>610</v>
      </c>
      <c r="K52" s="36" t="s">
        <v>611</v>
      </c>
      <c r="L52" s="19" t="str">
        <f t="shared" si="4"/>
        <v>20,39</v>
      </c>
      <c r="M52" s="19">
        <f t="shared" si="5"/>
        <v>28.46</v>
      </c>
      <c r="N52" s="19">
        <f t="shared" si="6"/>
        <v>21.580000000000005</v>
      </c>
      <c r="O52" s="19">
        <f t="shared" si="7"/>
        <v>15.469999999999999</v>
      </c>
    </row>
    <row r="53" spans="1:15" ht="15">
      <c r="A53" s="20">
        <v>52</v>
      </c>
      <c r="B53" s="1">
        <v>48</v>
      </c>
      <c r="C53" s="1">
        <v>375018</v>
      </c>
      <c r="D53" s="1" t="s">
        <v>50</v>
      </c>
      <c r="E53" s="1">
        <v>1983</v>
      </c>
      <c r="F53" s="1" t="s">
        <v>51</v>
      </c>
      <c r="G53" s="1" t="s">
        <v>484</v>
      </c>
      <c r="H53" s="34" t="s">
        <v>645</v>
      </c>
      <c r="I53" s="38" t="s">
        <v>647</v>
      </c>
      <c r="J53" s="38" t="s">
        <v>648</v>
      </c>
      <c r="K53" s="36" t="s">
        <v>649</v>
      </c>
      <c r="L53" s="19" t="str">
        <f t="shared" si="4"/>
        <v>20,17</v>
      </c>
      <c r="M53" s="19">
        <f t="shared" si="5"/>
        <v>28.18</v>
      </c>
      <c r="N53" s="19">
        <f t="shared" si="6"/>
        <v>21.96999999999999</v>
      </c>
      <c r="O53" s="19">
        <f t="shared" si="7"/>
        <v>15.930000000000007</v>
      </c>
    </row>
    <row r="54" spans="1:15" ht="15">
      <c r="A54" s="20">
        <v>53</v>
      </c>
      <c r="B54" s="1">
        <v>46</v>
      </c>
      <c r="C54" s="1">
        <v>295136</v>
      </c>
      <c r="D54" s="16" t="s">
        <v>42</v>
      </c>
      <c r="E54" s="1">
        <v>1975</v>
      </c>
      <c r="F54" s="1" t="s">
        <v>11</v>
      </c>
      <c r="G54" s="1" t="s">
        <v>2</v>
      </c>
      <c r="H54" s="34" t="s">
        <v>542</v>
      </c>
      <c r="I54" s="35" t="s">
        <v>638</v>
      </c>
      <c r="J54" s="35" t="s">
        <v>639</v>
      </c>
      <c r="K54" s="36" t="s">
        <v>640</v>
      </c>
      <c r="L54" s="19" t="str">
        <f t="shared" si="4"/>
        <v>19,89</v>
      </c>
      <c r="M54" s="19">
        <f t="shared" si="5"/>
        <v>28.229999999999997</v>
      </c>
      <c r="N54" s="19">
        <f t="shared" si="6"/>
        <v>22.57</v>
      </c>
      <c r="O54" s="19">
        <f t="shared" si="7"/>
        <v>16.210000000000008</v>
      </c>
    </row>
    <row r="55" spans="1:15" ht="15">
      <c r="A55" s="20">
        <v>54</v>
      </c>
      <c r="B55" s="1">
        <v>56</v>
      </c>
      <c r="C55" s="1">
        <v>197006</v>
      </c>
      <c r="D55" s="1" t="s">
        <v>55</v>
      </c>
      <c r="E55" s="1">
        <v>1990</v>
      </c>
      <c r="F55" s="1" t="s">
        <v>1</v>
      </c>
      <c r="G55" s="1" t="s">
        <v>9</v>
      </c>
      <c r="H55" s="34" t="s">
        <v>670</v>
      </c>
      <c r="I55" s="38" t="s">
        <v>671</v>
      </c>
      <c r="J55" s="38" t="s">
        <v>672</v>
      </c>
      <c r="K55" s="36" t="s">
        <v>673</v>
      </c>
      <c r="L55" s="19" t="str">
        <f t="shared" si="4"/>
        <v>20,55</v>
      </c>
      <c r="M55" s="19">
        <f t="shared" si="5"/>
        <v>28.49</v>
      </c>
      <c r="N55" s="19">
        <f t="shared" si="6"/>
        <v>22.330000000000005</v>
      </c>
      <c r="O55" s="19">
        <f t="shared" si="7"/>
        <v>15.89</v>
      </c>
    </row>
    <row r="56" spans="1:12" ht="15">
      <c r="A56" s="20" t="s">
        <v>168</v>
      </c>
      <c r="B56" s="1">
        <v>4</v>
      </c>
      <c r="C56" s="1">
        <v>55970</v>
      </c>
      <c r="D56" s="19" t="s">
        <v>58</v>
      </c>
      <c r="E56" s="1">
        <v>1989</v>
      </c>
      <c r="F56" s="1" t="s">
        <v>20</v>
      </c>
      <c r="G56" s="1" t="s">
        <v>30</v>
      </c>
      <c r="H56" s="34" t="s">
        <v>502</v>
      </c>
      <c r="I56" s="35"/>
      <c r="J56" s="35"/>
      <c r="K56" s="36" t="s">
        <v>422</v>
      </c>
      <c r="L56" s="19" t="str">
        <f t="shared" si="4"/>
        <v>19,83</v>
      </c>
    </row>
    <row r="57" spans="1:12" ht="15">
      <c r="A57" s="20" t="s">
        <v>168</v>
      </c>
      <c r="B57" s="1">
        <v>19</v>
      </c>
      <c r="C57" s="1">
        <v>505483</v>
      </c>
      <c r="D57" s="19" t="s">
        <v>380</v>
      </c>
      <c r="E57" s="1">
        <v>1981</v>
      </c>
      <c r="F57" s="1" t="s">
        <v>25</v>
      </c>
      <c r="G57" s="1" t="s">
        <v>21</v>
      </c>
      <c r="H57" s="34" t="s">
        <v>554</v>
      </c>
      <c r="I57" s="38"/>
      <c r="J57" s="38"/>
      <c r="K57" s="36" t="s">
        <v>422</v>
      </c>
      <c r="L57" s="19" t="str">
        <f t="shared" si="4"/>
        <v>19,52</v>
      </c>
    </row>
    <row r="58" spans="1:12" ht="15">
      <c r="A58" s="20" t="s">
        <v>168</v>
      </c>
      <c r="B58" s="1">
        <v>28</v>
      </c>
      <c r="C58" s="1">
        <v>515429</v>
      </c>
      <c r="D58" s="1" t="s">
        <v>38</v>
      </c>
      <c r="E58" s="1">
        <v>1977</v>
      </c>
      <c r="F58" s="1" t="s">
        <v>4</v>
      </c>
      <c r="G58" s="1" t="s">
        <v>485</v>
      </c>
      <c r="H58" s="34" t="s">
        <v>586</v>
      </c>
      <c r="I58" s="38"/>
      <c r="J58" s="38"/>
      <c r="K58" s="36" t="s">
        <v>422</v>
      </c>
      <c r="L58" s="19" t="str">
        <f t="shared" si="4"/>
        <v>20,53</v>
      </c>
    </row>
    <row r="59" spans="1:12" ht="15">
      <c r="A59" s="20" t="s">
        <v>168</v>
      </c>
      <c r="B59">
        <v>31</v>
      </c>
      <c r="C59">
        <v>355050</v>
      </c>
      <c r="D59" s="16" t="s">
        <v>65</v>
      </c>
      <c r="E59">
        <v>1989</v>
      </c>
      <c r="F59" s="16" t="s">
        <v>66</v>
      </c>
      <c r="G59" t="s">
        <v>484</v>
      </c>
      <c r="H59" s="34" t="s">
        <v>594</v>
      </c>
      <c r="I59" s="35"/>
      <c r="J59" s="35"/>
      <c r="K59" s="36" t="s">
        <v>422</v>
      </c>
      <c r="L59" s="19" t="str">
        <f t="shared" si="4"/>
        <v>20,48</v>
      </c>
    </row>
    <row r="60" spans="1:12" ht="15">
      <c r="A60" s="20" t="s">
        <v>168</v>
      </c>
      <c r="B60" s="1">
        <v>58</v>
      </c>
      <c r="C60" s="1">
        <v>495615</v>
      </c>
      <c r="D60" s="16" t="s">
        <v>72</v>
      </c>
      <c r="E60" s="1">
        <v>1987</v>
      </c>
      <c r="F60" s="1" t="s">
        <v>34</v>
      </c>
      <c r="G60" s="1" t="s">
        <v>27</v>
      </c>
      <c r="H60" s="34" t="s">
        <v>680</v>
      </c>
      <c r="I60" s="38"/>
      <c r="J60" s="38"/>
      <c r="K60" s="36" t="s">
        <v>422</v>
      </c>
      <c r="L60" s="19" t="str">
        <f t="shared" si="4"/>
        <v>20,25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28" bestFit="1" customWidth="1"/>
    <col min="2" max="2" width="3.8515625" style="0" bestFit="1" customWidth="1"/>
    <col min="3" max="3" width="8.57421875" style="0" bestFit="1" customWidth="1"/>
    <col min="4" max="4" width="30.28125" style="0" bestFit="1" customWidth="1"/>
    <col min="5" max="5" width="5.00390625" style="0" bestFit="1" customWidth="1"/>
    <col min="7" max="7" width="10.28125" style="0" bestFit="1" customWidth="1"/>
    <col min="8" max="8" width="9.140625" style="5" customWidth="1"/>
    <col min="10" max="10" width="9.140625" style="21" customWidth="1"/>
    <col min="11" max="13" width="9.140625" style="19" customWidth="1"/>
    <col min="14" max="14" width="9.140625" style="2" customWidth="1"/>
  </cols>
  <sheetData>
    <row r="1" spans="1:15" s="9" customFormat="1" ht="15.75" thickBot="1">
      <c r="A1" s="52" t="s">
        <v>122</v>
      </c>
      <c r="B1" s="17" t="s">
        <v>123</v>
      </c>
      <c r="C1" s="17" t="s">
        <v>124</v>
      </c>
      <c r="D1" s="17" t="s">
        <v>125</v>
      </c>
      <c r="E1" s="17" t="s">
        <v>126</v>
      </c>
      <c r="F1" s="17" t="s">
        <v>127</v>
      </c>
      <c r="G1" s="17" t="s">
        <v>128</v>
      </c>
      <c r="H1" s="10" t="s">
        <v>129</v>
      </c>
      <c r="I1" s="11" t="s">
        <v>130</v>
      </c>
      <c r="J1" s="12" t="s">
        <v>132</v>
      </c>
      <c r="K1" s="18" t="s">
        <v>133</v>
      </c>
      <c r="L1" s="18" t="s">
        <v>134</v>
      </c>
      <c r="M1" s="18" t="s">
        <v>135</v>
      </c>
      <c r="N1" s="14"/>
      <c r="O1" s="13" t="s">
        <v>137</v>
      </c>
    </row>
    <row r="2" spans="1:14" ht="15.75" thickTop="1">
      <c r="A2" s="28">
        <v>1</v>
      </c>
      <c r="B2">
        <v>5</v>
      </c>
      <c r="C2">
        <v>511313</v>
      </c>
      <c r="D2" s="16" t="s">
        <v>91</v>
      </c>
      <c r="E2">
        <v>1986</v>
      </c>
      <c r="F2" t="s">
        <v>4</v>
      </c>
      <c r="G2" t="s">
        <v>30</v>
      </c>
      <c r="H2" s="5">
        <v>26.85</v>
      </c>
      <c r="I2">
        <v>45.74</v>
      </c>
      <c r="J2" s="30">
        <v>75.18</v>
      </c>
      <c r="K2" s="19">
        <f aca="true" t="shared" si="0" ref="K2:K49">+H2</f>
        <v>26.85</v>
      </c>
      <c r="L2" s="22">
        <f aca="true" t="shared" si="1" ref="L2:L49">+I2-H2</f>
        <v>18.89</v>
      </c>
      <c r="M2" s="22">
        <f aca="true" t="shared" si="2" ref="M2:M49">+J2-I2</f>
        <v>29.440000000000005</v>
      </c>
      <c r="N2" s="15"/>
    </row>
    <row r="3" spans="1:14" ht="15">
      <c r="A3" s="28">
        <v>2</v>
      </c>
      <c r="B3">
        <v>3</v>
      </c>
      <c r="C3">
        <v>50625</v>
      </c>
      <c r="D3" s="16" t="s">
        <v>93</v>
      </c>
      <c r="E3">
        <v>1978</v>
      </c>
      <c r="F3" t="s">
        <v>20</v>
      </c>
      <c r="G3" t="s">
        <v>30</v>
      </c>
      <c r="H3" s="5">
        <v>26.85</v>
      </c>
      <c r="I3">
        <v>45.93</v>
      </c>
      <c r="J3" s="30">
        <v>75.43</v>
      </c>
      <c r="K3" s="19">
        <f t="shared" si="0"/>
        <v>26.85</v>
      </c>
      <c r="L3" s="19">
        <f t="shared" si="1"/>
        <v>19.08</v>
      </c>
      <c r="M3" s="19">
        <f t="shared" si="2"/>
        <v>29.500000000000007</v>
      </c>
      <c r="N3" s="15"/>
    </row>
    <row r="4" spans="1:14" ht="15">
      <c r="A4" s="28">
        <v>3</v>
      </c>
      <c r="B4">
        <v>16</v>
      </c>
      <c r="C4">
        <v>510727</v>
      </c>
      <c r="D4" s="16" t="s">
        <v>81</v>
      </c>
      <c r="E4">
        <v>1977</v>
      </c>
      <c r="F4" t="s">
        <v>4</v>
      </c>
      <c r="G4" t="s">
        <v>9</v>
      </c>
      <c r="H4" s="5">
        <v>26.99</v>
      </c>
      <c r="I4" s="29">
        <v>46.11</v>
      </c>
      <c r="J4" s="30">
        <v>75.95</v>
      </c>
      <c r="K4" s="19">
        <f t="shared" si="0"/>
        <v>26.99</v>
      </c>
      <c r="L4" s="19">
        <f t="shared" si="1"/>
        <v>19.12</v>
      </c>
      <c r="M4" s="19">
        <f t="shared" si="2"/>
        <v>29.840000000000003</v>
      </c>
      <c r="N4" s="15"/>
    </row>
    <row r="5" spans="1:14" ht="15">
      <c r="A5" s="28">
        <v>4</v>
      </c>
      <c r="B5">
        <v>6</v>
      </c>
      <c r="C5">
        <v>534562</v>
      </c>
      <c r="D5" s="16" t="s">
        <v>102</v>
      </c>
      <c r="E5">
        <v>1984</v>
      </c>
      <c r="F5" t="s">
        <v>8</v>
      </c>
      <c r="G5" t="s">
        <v>9</v>
      </c>
      <c r="H5" s="5">
        <v>27.11</v>
      </c>
      <c r="I5" s="29">
        <v>46.52</v>
      </c>
      <c r="J5" s="30">
        <v>76.26</v>
      </c>
      <c r="K5" s="19">
        <f t="shared" si="0"/>
        <v>27.11</v>
      </c>
      <c r="L5" s="19">
        <f t="shared" si="1"/>
        <v>19.410000000000004</v>
      </c>
      <c r="M5" s="19">
        <f t="shared" si="2"/>
        <v>29.740000000000002</v>
      </c>
      <c r="N5" s="15"/>
    </row>
    <row r="6" spans="1:14" ht="15">
      <c r="A6" s="28">
        <v>5</v>
      </c>
      <c r="B6">
        <v>14</v>
      </c>
      <c r="C6">
        <v>51215</v>
      </c>
      <c r="D6" t="s">
        <v>90</v>
      </c>
      <c r="E6">
        <v>1986</v>
      </c>
      <c r="F6" t="s">
        <v>20</v>
      </c>
      <c r="G6" t="s">
        <v>2</v>
      </c>
      <c r="H6" s="5">
        <v>27.13</v>
      </c>
      <c r="I6" s="29">
        <v>46.44</v>
      </c>
      <c r="J6" s="21">
        <v>76.29</v>
      </c>
      <c r="K6" s="19">
        <f t="shared" si="0"/>
        <v>27.13</v>
      </c>
      <c r="L6" s="19">
        <f t="shared" si="1"/>
        <v>19.31</v>
      </c>
      <c r="M6" s="19">
        <f t="shared" si="2"/>
        <v>29.85000000000001</v>
      </c>
      <c r="N6" s="15"/>
    </row>
    <row r="7" spans="1:14" ht="15">
      <c r="A7" s="28">
        <v>5</v>
      </c>
      <c r="B7">
        <v>13</v>
      </c>
      <c r="C7">
        <v>292120</v>
      </c>
      <c r="D7" t="s">
        <v>281</v>
      </c>
      <c r="E7">
        <v>1979</v>
      </c>
      <c r="F7" t="s">
        <v>11</v>
      </c>
      <c r="G7" t="s">
        <v>2</v>
      </c>
      <c r="H7" s="5">
        <v>26.69</v>
      </c>
      <c r="I7" s="29">
        <v>46.31</v>
      </c>
      <c r="J7" s="30">
        <v>76.29</v>
      </c>
      <c r="K7" s="22">
        <f t="shared" si="0"/>
        <v>26.69</v>
      </c>
      <c r="L7" s="19">
        <f t="shared" si="1"/>
        <v>19.62</v>
      </c>
      <c r="M7" s="19">
        <f t="shared" si="2"/>
        <v>29.980000000000004</v>
      </c>
      <c r="N7" s="15"/>
    </row>
    <row r="8" spans="1:14" ht="15">
      <c r="A8" s="28">
        <v>7</v>
      </c>
      <c r="B8">
        <v>15</v>
      </c>
      <c r="C8">
        <v>51007</v>
      </c>
      <c r="D8" t="s">
        <v>279</v>
      </c>
      <c r="E8">
        <v>1983</v>
      </c>
      <c r="F8" t="s">
        <v>20</v>
      </c>
      <c r="G8" t="s">
        <v>30</v>
      </c>
      <c r="H8" s="5">
        <v>26.87</v>
      </c>
      <c r="I8" s="29">
        <v>46.09</v>
      </c>
      <c r="J8" s="30">
        <v>76.35</v>
      </c>
      <c r="K8" s="19">
        <f t="shared" si="0"/>
        <v>26.87</v>
      </c>
      <c r="L8" s="19">
        <f t="shared" si="1"/>
        <v>19.220000000000002</v>
      </c>
      <c r="M8" s="19">
        <f t="shared" si="2"/>
        <v>30.25999999999999</v>
      </c>
      <c r="N8" s="15"/>
    </row>
    <row r="9" spans="1:14" ht="15">
      <c r="A9" s="28">
        <v>8</v>
      </c>
      <c r="B9">
        <v>1</v>
      </c>
      <c r="C9">
        <v>421328</v>
      </c>
      <c r="D9" t="s">
        <v>143</v>
      </c>
      <c r="E9">
        <v>1982</v>
      </c>
      <c r="F9" t="s">
        <v>84</v>
      </c>
      <c r="G9" t="s">
        <v>30</v>
      </c>
      <c r="H9" s="5">
        <v>27.04</v>
      </c>
      <c r="I9" s="16">
        <v>46.5</v>
      </c>
      <c r="J9" s="30">
        <v>76.36</v>
      </c>
      <c r="K9" s="19">
        <f t="shared" si="0"/>
        <v>27.04</v>
      </c>
      <c r="L9" s="19">
        <f t="shared" si="1"/>
        <v>19.46</v>
      </c>
      <c r="M9" s="19">
        <f t="shared" si="2"/>
        <v>29.86</v>
      </c>
      <c r="N9" s="15"/>
    </row>
    <row r="10" spans="1:14" ht="15">
      <c r="A10" s="28">
        <v>9</v>
      </c>
      <c r="B10">
        <v>12</v>
      </c>
      <c r="C10">
        <v>191750</v>
      </c>
      <c r="D10" t="s">
        <v>210</v>
      </c>
      <c r="E10">
        <v>1981</v>
      </c>
      <c r="F10" t="s">
        <v>1</v>
      </c>
      <c r="G10" t="s">
        <v>74</v>
      </c>
      <c r="H10" s="5">
        <v>27.04</v>
      </c>
      <c r="I10" s="29">
        <v>46.52</v>
      </c>
      <c r="J10" s="30">
        <v>76.42</v>
      </c>
      <c r="K10" s="19">
        <f t="shared" si="0"/>
        <v>27.04</v>
      </c>
      <c r="L10" s="19">
        <f t="shared" si="1"/>
        <v>19.480000000000004</v>
      </c>
      <c r="M10" s="19">
        <f t="shared" si="2"/>
        <v>29.9</v>
      </c>
      <c r="N10" s="15"/>
    </row>
    <row r="11" spans="1:14" ht="15">
      <c r="A11" s="28">
        <v>10</v>
      </c>
      <c r="B11">
        <v>24</v>
      </c>
      <c r="C11">
        <v>191746</v>
      </c>
      <c r="D11" t="s">
        <v>486</v>
      </c>
      <c r="E11">
        <v>1981</v>
      </c>
      <c r="F11" t="s">
        <v>1</v>
      </c>
      <c r="G11" t="s">
        <v>9</v>
      </c>
      <c r="H11" s="5">
        <v>27.01</v>
      </c>
      <c r="I11" s="16">
        <v>46.19</v>
      </c>
      <c r="J11" s="21">
        <v>76.49</v>
      </c>
      <c r="K11" s="19">
        <f t="shared" si="0"/>
        <v>27.01</v>
      </c>
      <c r="L11" s="19">
        <f t="shared" si="1"/>
        <v>19.179999999999996</v>
      </c>
      <c r="M11" s="19">
        <f t="shared" si="2"/>
        <v>30.299999999999997</v>
      </c>
      <c r="N11" s="15"/>
    </row>
    <row r="12" spans="1:14" ht="15">
      <c r="A12" s="28">
        <v>11</v>
      </c>
      <c r="B12">
        <v>11</v>
      </c>
      <c r="C12">
        <v>50742</v>
      </c>
      <c r="D12" s="16" t="s">
        <v>172</v>
      </c>
      <c r="E12">
        <v>1980</v>
      </c>
      <c r="F12" t="s">
        <v>20</v>
      </c>
      <c r="G12" t="s">
        <v>2</v>
      </c>
      <c r="H12" s="5">
        <v>27.11</v>
      </c>
      <c r="I12" s="29">
        <v>46.63</v>
      </c>
      <c r="J12" s="21">
        <v>76.55</v>
      </c>
      <c r="K12" s="19">
        <f t="shared" si="0"/>
        <v>27.11</v>
      </c>
      <c r="L12" s="19">
        <f t="shared" si="1"/>
        <v>19.520000000000003</v>
      </c>
      <c r="M12" s="19">
        <f t="shared" si="2"/>
        <v>29.919999999999995</v>
      </c>
      <c r="N12" s="15"/>
    </row>
    <row r="13" spans="1:14" ht="15">
      <c r="A13" s="28">
        <v>11</v>
      </c>
      <c r="B13">
        <v>7</v>
      </c>
      <c r="C13">
        <v>510030</v>
      </c>
      <c r="D13" t="s">
        <v>96</v>
      </c>
      <c r="E13">
        <v>1974</v>
      </c>
      <c r="F13" t="s">
        <v>4</v>
      </c>
      <c r="G13" t="s">
        <v>21</v>
      </c>
      <c r="H13" s="5">
        <v>27.34</v>
      </c>
      <c r="I13" s="29">
        <v>46.68</v>
      </c>
      <c r="J13" s="30">
        <v>76.55</v>
      </c>
      <c r="K13" s="19">
        <f t="shared" si="0"/>
        <v>27.34</v>
      </c>
      <c r="L13" s="19">
        <f t="shared" si="1"/>
        <v>19.34</v>
      </c>
      <c r="M13" s="19">
        <f t="shared" si="2"/>
        <v>29.869999999999997</v>
      </c>
      <c r="N13" s="15"/>
    </row>
    <row r="14" spans="1:14" ht="15">
      <c r="A14" s="28">
        <v>13</v>
      </c>
      <c r="B14">
        <v>2</v>
      </c>
      <c r="C14">
        <v>292000</v>
      </c>
      <c r="D14" t="s">
        <v>200</v>
      </c>
      <c r="E14">
        <v>1979</v>
      </c>
      <c r="F14" t="s">
        <v>11</v>
      </c>
      <c r="G14" t="s">
        <v>2</v>
      </c>
      <c r="H14" s="5">
        <v>26.96</v>
      </c>
      <c r="I14" s="16">
        <v>46.28</v>
      </c>
      <c r="J14" s="30">
        <v>76.58</v>
      </c>
      <c r="K14" s="19">
        <f t="shared" si="0"/>
        <v>26.96</v>
      </c>
      <c r="L14" s="19">
        <f t="shared" si="1"/>
        <v>19.32</v>
      </c>
      <c r="M14" s="19">
        <f t="shared" si="2"/>
        <v>30.299999999999997</v>
      </c>
      <c r="N14" s="15"/>
    </row>
    <row r="15" spans="1:14" ht="15">
      <c r="A15" s="28">
        <v>14</v>
      </c>
      <c r="B15">
        <v>9</v>
      </c>
      <c r="C15">
        <v>421483</v>
      </c>
      <c r="D15" s="16" t="s">
        <v>95</v>
      </c>
      <c r="E15">
        <v>1985</v>
      </c>
      <c r="F15" t="s">
        <v>84</v>
      </c>
      <c r="G15" t="s">
        <v>30</v>
      </c>
      <c r="H15" s="5">
        <v>27.01</v>
      </c>
      <c r="I15" s="29">
        <v>46.72</v>
      </c>
      <c r="J15" s="30">
        <v>76.78</v>
      </c>
      <c r="K15" s="19">
        <f t="shared" si="0"/>
        <v>27.01</v>
      </c>
      <c r="L15" s="19">
        <f t="shared" si="1"/>
        <v>19.709999999999997</v>
      </c>
      <c r="M15" s="19">
        <f t="shared" si="2"/>
        <v>30.060000000000002</v>
      </c>
      <c r="N15" s="15"/>
    </row>
    <row r="16" spans="1:14" ht="15">
      <c r="A16" s="28">
        <v>15</v>
      </c>
      <c r="B16">
        <v>47</v>
      </c>
      <c r="C16">
        <v>192504</v>
      </c>
      <c r="D16" s="16" t="s">
        <v>85</v>
      </c>
      <c r="E16">
        <v>1984</v>
      </c>
      <c r="F16" t="s">
        <v>1</v>
      </c>
      <c r="G16" t="s">
        <v>2</v>
      </c>
      <c r="H16" s="5">
        <v>27.32</v>
      </c>
      <c r="I16" s="16">
        <v>46.8</v>
      </c>
      <c r="J16" s="21">
        <v>76.82</v>
      </c>
      <c r="K16" s="19">
        <f t="shared" si="0"/>
        <v>27.32</v>
      </c>
      <c r="L16" s="19">
        <f t="shared" si="1"/>
        <v>19.479999999999997</v>
      </c>
      <c r="M16" s="19">
        <f t="shared" si="2"/>
        <v>30.019999999999996</v>
      </c>
      <c r="N16" s="16"/>
    </row>
    <row r="17" spans="1:14" ht="15">
      <c r="A17" s="28">
        <v>16</v>
      </c>
      <c r="B17">
        <v>26</v>
      </c>
      <c r="C17">
        <v>500656</v>
      </c>
      <c r="D17" t="s">
        <v>82</v>
      </c>
      <c r="E17">
        <v>1979</v>
      </c>
      <c r="F17" t="s">
        <v>25</v>
      </c>
      <c r="G17" t="s">
        <v>21</v>
      </c>
      <c r="H17" s="5">
        <v>27.24</v>
      </c>
      <c r="I17" s="29">
        <v>46.88</v>
      </c>
      <c r="J17" s="30">
        <v>76.88</v>
      </c>
      <c r="K17" s="19">
        <f t="shared" si="0"/>
        <v>27.24</v>
      </c>
      <c r="L17" s="19">
        <f t="shared" si="1"/>
        <v>19.640000000000004</v>
      </c>
      <c r="M17" s="19">
        <f t="shared" si="2"/>
        <v>29.999999999999993</v>
      </c>
      <c r="N17" s="15"/>
    </row>
    <row r="18" spans="1:14" ht="15">
      <c r="A18" s="28">
        <v>17</v>
      </c>
      <c r="B18">
        <v>25</v>
      </c>
      <c r="C18">
        <v>511352</v>
      </c>
      <c r="D18" t="s">
        <v>87</v>
      </c>
      <c r="E18">
        <v>1986</v>
      </c>
      <c r="F18" t="s">
        <v>4</v>
      </c>
      <c r="G18" t="s">
        <v>2</v>
      </c>
      <c r="H18" s="5">
        <v>26.97</v>
      </c>
      <c r="I18" s="29">
        <v>46.62</v>
      </c>
      <c r="J18" s="30">
        <v>76.89</v>
      </c>
      <c r="K18" s="19">
        <f t="shared" si="0"/>
        <v>26.97</v>
      </c>
      <c r="L18" s="19">
        <f t="shared" si="1"/>
        <v>19.65</v>
      </c>
      <c r="M18" s="19">
        <f t="shared" si="2"/>
        <v>30.270000000000003</v>
      </c>
      <c r="N18" s="15"/>
    </row>
    <row r="19" spans="1:14" ht="15">
      <c r="A19" s="28">
        <v>18</v>
      </c>
      <c r="B19">
        <v>4</v>
      </c>
      <c r="C19">
        <v>192665</v>
      </c>
      <c r="D19" s="16" t="s">
        <v>80</v>
      </c>
      <c r="E19">
        <v>1984</v>
      </c>
      <c r="F19" t="s">
        <v>1</v>
      </c>
      <c r="G19" t="s">
        <v>9</v>
      </c>
      <c r="H19" s="5">
        <v>27.34</v>
      </c>
      <c r="I19">
        <v>47.15</v>
      </c>
      <c r="J19" s="21">
        <v>76.91</v>
      </c>
      <c r="K19" s="19">
        <f t="shared" si="0"/>
        <v>27.34</v>
      </c>
      <c r="L19" s="19">
        <f t="shared" si="1"/>
        <v>19.81</v>
      </c>
      <c r="M19" s="19">
        <f t="shared" si="2"/>
        <v>29.759999999999998</v>
      </c>
      <c r="N19" s="15"/>
    </row>
    <row r="20" spans="1:14" ht="15">
      <c r="A20" s="28">
        <v>19</v>
      </c>
      <c r="B20">
        <v>22</v>
      </c>
      <c r="C20">
        <v>290693</v>
      </c>
      <c r="D20" s="16" t="s">
        <v>256</v>
      </c>
      <c r="E20">
        <v>1978</v>
      </c>
      <c r="F20" t="s">
        <v>11</v>
      </c>
      <c r="H20" s="5">
        <v>27.23</v>
      </c>
      <c r="I20">
        <v>46.7</v>
      </c>
      <c r="J20" s="21">
        <v>77.01</v>
      </c>
      <c r="K20" s="19">
        <f t="shared" si="0"/>
        <v>27.23</v>
      </c>
      <c r="L20" s="19">
        <f t="shared" si="1"/>
        <v>19.470000000000002</v>
      </c>
      <c r="M20" s="19">
        <f t="shared" si="2"/>
        <v>30.310000000000002</v>
      </c>
      <c r="N20" s="15"/>
    </row>
    <row r="21" spans="1:14" ht="15">
      <c r="A21" s="28">
        <v>20</v>
      </c>
      <c r="B21">
        <v>38</v>
      </c>
      <c r="C21">
        <v>292056</v>
      </c>
      <c r="D21" s="16" t="s">
        <v>220</v>
      </c>
      <c r="E21">
        <v>1979</v>
      </c>
      <c r="F21" t="s">
        <v>11</v>
      </c>
      <c r="G21" t="s">
        <v>30</v>
      </c>
      <c r="H21" s="5">
        <v>27.1</v>
      </c>
      <c r="I21" s="29">
        <v>46.6</v>
      </c>
      <c r="J21" s="21">
        <v>77.03</v>
      </c>
      <c r="K21" s="19">
        <f t="shared" si="0"/>
        <v>27.1</v>
      </c>
      <c r="L21" s="19">
        <f t="shared" si="1"/>
        <v>19.5</v>
      </c>
      <c r="M21" s="19">
        <f t="shared" si="2"/>
        <v>30.43</v>
      </c>
      <c r="N21" s="16"/>
    </row>
    <row r="22" spans="1:14" ht="15">
      <c r="A22" s="28">
        <v>21</v>
      </c>
      <c r="B22">
        <v>42</v>
      </c>
      <c r="C22">
        <v>292250</v>
      </c>
      <c r="D22" t="s">
        <v>277</v>
      </c>
      <c r="E22">
        <v>1981</v>
      </c>
      <c r="F22" t="s">
        <v>11</v>
      </c>
      <c r="G22" t="s">
        <v>2</v>
      </c>
      <c r="H22" s="5">
        <v>27.39</v>
      </c>
      <c r="I22" s="29">
        <v>46.97</v>
      </c>
      <c r="J22" s="30">
        <v>77.05</v>
      </c>
      <c r="K22" s="19">
        <f t="shared" si="0"/>
        <v>27.39</v>
      </c>
      <c r="L22" s="19">
        <f t="shared" si="1"/>
        <v>19.58</v>
      </c>
      <c r="M22" s="19">
        <f t="shared" si="2"/>
        <v>30.08</v>
      </c>
      <c r="N22" s="16"/>
    </row>
    <row r="23" spans="1:14" ht="15">
      <c r="A23" s="28">
        <v>22</v>
      </c>
      <c r="B23">
        <v>10</v>
      </c>
      <c r="C23">
        <v>191423</v>
      </c>
      <c r="D23" s="16" t="s">
        <v>264</v>
      </c>
      <c r="E23">
        <v>1979</v>
      </c>
      <c r="F23" t="s">
        <v>1</v>
      </c>
      <c r="G23" t="s">
        <v>74</v>
      </c>
      <c r="H23" s="5">
        <v>27.11</v>
      </c>
      <c r="I23" s="29">
        <v>47.3</v>
      </c>
      <c r="J23" s="21">
        <v>77.07</v>
      </c>
      <c r="K23" s="19">
        <f t="shared" si="0"/>
        <v>27.11</v>
      </c>
      <c r="L23" s="19">
        <f t="shared" si="1"/>
        <v>20.189999999999998</v>
      </c>
      <c r="M23" s="19">
        <f t="shared" si="2"/>
        <v>29.769999999999996</v>
      </c>
      <c r="N23" s="15"/>
    </row>
    <row r="24" spans="1:14" ht="15">
      <c r="A24" s="28">
        <v>23</v>
      </c>
      <c r="B24">
        <v>37</v>
      </c>
      <c r="C24">
        <v>103512</v>
      </c>
      <c r="D24" t="s">
        <v>215</v>
      </c>
      <c r="E24">
        <v>1984</v>
      </c>
      <c r="F24" t="s">
        <v>13</v>
      </c>
      <c r="G24" t="s">
        <v>21</v>
      </c>
      <c r="H24" s="5">
        <v>27.06</v>
      </c>
      <c r="I24" s="29">
        <v>46.49</v>
      </c>
      <c r="J24" s="21">
        <v>77.11</v>
      </c>
      <c r="K24" s="19">
        <f t="shared" si="0"/>
        <v>27.06</v>
      </c>
      <c r="L24" s="19">
        <f t="shared" si="1"/>
        <v>19.430000000000003</v>
      </c>
      <c r="M24" s="19">
        <f t="shared" si="2"/>
        <v>30.619999999999997</v>
      </c>
      <c r="N24" s="16"/>
    </row>
    <row r="25" spans="1:14" ht="15">
      <c r="A25" s="28">
        <v>24</v>
      </c>
      <c r="B25">
        <v>45</v>
      </c>
      <c r="C25">
        <v>192746</v>
      </c>
      <c r="D25" s="16" t="s">
        <v>78</v>
      </c>
      <c r="E25">
        <v>1984</v>
      </c>
      <c r="F25" t="s">
        <v>1</v>
      </c>
      <c r="G25" t="s">
        <v>9</v>
      </c>
      <c r="H25" s="5">
        <v>27.32</v>
      </c>
      <c r="I25" s="29">
        <v>46.91</v>
      </c>
      <c r="J25" s="21">
        <v>77.14</v>
      </c>
      <c r="K25" s="19">
        <f t="shared" si="0"/>
        <v>27.32</v>
      </c>
      <c r="L25" s="19">
        <f t="shared" si="1"/>
        <v>19.589999999999996</v>
      </c>
      <c r="M25" s="19">
        <f t="shared" si="2"/>
        <v>30.230000000000004</v>
      </c>
      <c r="N25" s="16"/>
    </row>
    <row r="26" spans="1:14" ht="15">
      <c r="A26" s="28">
        <v>25</v>
      </c>
      <c r="B26">
        <v>8</v>
      </c>
      <c r="C26">
        <v>53831</v>
      </c>
      <c r="D26" s="16" t="s">
        <v>224</v>
      </c>
      <c r="E26">
        <v>1989</v>
      </c>
      <c r="F26" t="s">
        <v>20</v>
      </c>
      <c r="G26" t="s">
        <v>30</v>
      </c>
      <c r="H26" s="5">
        <v>27.13</v>
      </c>
      <c r="I26" s="29">
        <v>46.96</v>
      </c>
      <c r="J26" s="21">
        <v>77.24</v>
      </c>
      <c r="K26" s="19">
        <f t="shared" si="0"/>
        <v>27.13</v>
      </c>
      <c r="L26" s="19">
        <f t="shared" si="1"/>
        <v>19.830000000000002</v>
      </c>
      <c r="M26" s="19">
        <f t="shared" si="2"/>
        <v>30.279999999999994</v>
      </c>
      <c r="N26" s="15"/>
    </row>
    <row r="27" spans="1:14" ht="15">
      <c r="A27" s="28">
        <v>26</v>
      </c>
      <c r="B27">
        <v>23</v>
      </c>
      <c r="C27">
        <v>101895</v>
      </c>
      <c r="D27" s="16" t="s">
        <v>270</v>
      </c>
      <c r="E27">
        <v>1979</v>
      </c>
      <c r="F27" t="s">
        <v>13</v>
      </c>
      <c r="G27" t="s">
        <v>9</v>
      </c>
      <c r="H27" s="5">
        <v>27.7</v>
      </c>
      <c r="I27" s="16">
        <v>47.21</v>
      </c>
      <c r="J27" s="21">
        <v>77.4</v>
      </c>
      <c r="K27" s="19">
        <f t="shared" si="0"/>
        <v>27.7</v>
      </c>
      <c r="L27" s="19">
        <f t="shared" si="1"/>
        <v>19.51</v>
      </c>
      <c r="M27" s="19">
        <f t="shared" si="2"/>
        <v>30.190000000000005</v>
      </c>
      <c r="N27" s="15"/>
    </row>
    <row r="28" spans="1:14" ht="15">
      <c r="A28" s="28">
        <v>27</v>
      </c>
      <c r="B28">
        <v>52</v>
      </c>
      <c r="C28">
        <v>150398</v>
      </c>
      <c r="D28" s="16" t="s">
        <v>76</v>
      </c>
      <c r="E28">
        <v>1980</v>
      </c>
      <c r="F28" t="s">
        <v>67</v>
      </c>
      <c r="G28" t="s">
        <v>75</v>
      </c>
      <c r="H28" s="5">
        <v>27.38</v>
      </c>
      <c r="I28">
        <v>46.9</v>
      </c>
      <c r="J28" s="21">
        <v>77.42</v>
      </c>
      <c r="K28" s="19">
        <f t="shared" si="0"/>
        <v>27.38</v>
      </c>
      <c r="L28" s="19">
        <f t="shared" si="1"/>
        <v>19.52</v>
      </c>
      <c r="M28" s="19">
        <f t="shared" si="2"/>
        <v>30.520000000000003</v>
      </c>
      <c r="N28" s="16"/>
    </row>
    <row r="29" spans="1:14" ht="15">
      <c r="A29" s="28">
        <v>27</v>
      </c>
      <c r="B29">
        <v>21</v>
      </c>
      <c r="C29">
        <v>192506</v>
      </c>
      <c r="D29" t="s">
        <v>249</v>
      </c>
      <c r="E29">
        <v>1984</v>
      </c>
      <c r="F29" t="s">
        <v>1</v>
      </c>
      <c r="G29" t="s">
        <v>27</v>
      </c>
      <c r="H29" s="5">
        <v>27.41</v>
      </c>
      <c r="I29" s="16">
        <v>46.72</v>
      </c>
      <c r="J29" s="30">
        <v>77.42</v>
      </c>
      <c r="K29" s="19">
        <f t="shared" si="0"/>
        <v>27.41</v>
      </c>
      <c r="L29" s="19">
        <f t="shared" si="1"/>
        <v>19.31</v>
      </c>
      <c r="M29" s="19">
        <f t="shared" si="2"/>
        <v>30.700000000000003</v>
      </c>
      <c r="N29" s="15"/>
    </row>
    <row r="30" spans="1:14" ht="15">
      <c r="A30" s="28">
        <v>29</v>
      </c>
      <c r="B30">
        <v>35</v>
      </c>
      <c r="C30">
        <v>421669</v>
      </c>
      <c r="D30" t="s">
        <v>222</v>
      </c>
      <c r="E30">
        <v>1987</v>
      </c>
      <c r="F30" t="s">
        <v>84</v>
      </c>
      <c r="G30" t="s">
        <v>9</v>
      </c>
      <c r="H30" s="5">
        <v>27.21</v>
      </c>
      <c r="I30" s="29">
        <v>47.07</v>
      </c>
      <c r="J30" s="21">
        <v>77.43</v>
      </c>
      <c r="K30" s="19">
        <f t="shared" si="0"/>
        <v>27.21</v>
      </c>
      <c r="L30" s="19">
        <f t="shared" si="1"/>
        <v>19.86</v>
      </c>
      <c r="M30" s="19">
        <f t="shared" si="2"/>
        <v>30.360000000000007</v>
      </c>
      <c r="N30" s="16"/>
    </row>
    <row r="31" spans="1:14" ht="15">
      <c r="A31" s="28">
        <v>30</v>
      </c>
      <c r="B31">
        <v>40</v>
      </c>
      <c r="C31">
        <v>533397</v>
      </c>
      <c r="D31" s="16" t="s">
        <v>292</v>
      </c>
      <c r="E31">
        <v>1981</v>
      </c>
      <c r="F31" t="s">
        <v>8</v>
      </c>
      <c r="H31" s="5">
        <v>27.4</v>
      </c>
      <c r="I31" s="29">
        <v>46.81</v>
      </c>
      <c r="J31" s="21">
        <v>77.66</v>
      </c>
      <c r="K31" s="19">
        <f t="shared" si="0"/>
        <v>27.4</v>
      </c>
      <c r="L31" s="19">
        <f t="shared" si="1"/>
        <v>19.410000000000004</v>
      </c>
      <c r="M31" s="19">
        <f t="shared" si="2"/>
        <v>30.849999999999994</v>
      </c>
      <c r="N31" s="16"/>
    </row>
    <row r="32" spans="1:13" ht="15">
      <c r="A32" s="28">
        <v>31</v>
      </c>
      <c r="B32">
        <v>32</v>
      </c>
      <c r="C32">
        <v>191459</v>
      </c>
      <c r="D32" s="19" t="s">
        <v>92</v>
      </c>
      <c r="E32">
        <v>1979</v>
      </c>
      <c r="F32" t="s">
        <v>1</v>
      </c>
      <c r="G32" t="s">
        <v>27</v>
      </c>
      <c r="I32">
        <v>47.05</v>
      </c>
      <c r="J32" s="30">
        <v>77.71</v>
      </c>
      <c r="K32" s="19">
        <f t="shared" si="0"/>
        <v>0</v>
      </c>
      <c r="L32" s="19">
        <f t="shared" si="1"/>
        <v>47.05</v>
      </c>
      <c r="M32" s="19">
        <f t="shared" si="2"/>
        <v>30.659999999999997</v>
      </c>
    </row>
    <row r="33" spans="1:13" ht="15">
      <c r="A33" s="28">
        <v>32</v>
      </c>
      <c r="B33">
        <v>39</v>
      </c>
      <c r="C33">
        <v>51159</v>
      </c>
      <c r="D33" s="16" t="s">
        <v>488</v>
      </c>
      <c r="E33">
        <v>1985</v>
      </c>
      <c r="F33" t="s">
        <v>20</v>
      </c>
      <c r="G33" t="s">
        <v>476</v>
      </c>
      <c r="H33" s="5">
        <v>27.38</v>
      </c>
      <c r="I33" s="29">
        <v>46.95</v>
      </c>
      <c r="J33" s="21">
        <v>77.77</v>
      </c>
      <c r="K33" s="19">
        <f t="shared" si="0"/>
        <v>27.38</v>
      </c>
      <c r="L33" s="19">
        <f t="shared" si="1"/>
        <v>19.570000000000004</v>
      </c>
      <c r="M33" s="19">
        <f t="shared" si="2"/>
        <v>30.819999999999993</v>
      </c>
    </row>
    <row r="34" spans="1:13" ht="15">
      <c r="A34" s="28">
        <v>33</v>
      </c>
      <c r="B34">
        <v>48</v>
      </c>
      <c r="C34">
        <v>191778</v>
      </c>
      <c r="D34" t="s">
        <v>73</v>
      </c>
      <c r="E34">
        <v>1981</v>
      </c>
      <c r="F34" t="s">
        <v>1</v>
      </c>
      <c r="G34" t="s">
        <v>74</v>
      </c>
      <c r="H34" s="5">
        <v>27.81</v>
      </c>
      <c r="I34" s="16">
        <v>47.36</v>
      </c>
      <c r="J34" s="30">
        <v>77.8</v>
      </c>
      <c r="K34" s="19">
        <f t="shared" si="0"/>
        <v>27.81</v>
      </c>
      <c r="L34" s="19">
        <f t="shared" si="1"/>
        <v>19.55</v>
      </c>
      <c r="M34" s="19">
        <f t="shared" si="2"/>
        <v>30.439999999999998</v>
      </c>
    </row>
    <row r="35" spans="1:13" ht="15">
      <c r="A35" s="28">
        <v>34</v>
      </c>
      <c r="B35">
        <v>41</v>
      </c>
      <c r="C35">
        <v>50707</v>
      </c>
      <c r="D35" t="s">
        <v>246</v>
      </c>
      <c r="E35">
        <v>1979</v>
      </c>
      <c r="F35" t="s">
        <v>20</v>
      </c>
      <c r="G35" t="s">
        <v>2</v>
      </c>
      <c r="H35" s="5">
        <v>27.21</v>
      </c>
      <c r="I35" s="29">
        <v>47.12</v>
      </c>
      <c r="J35" s="30">
        <v>77.84</v>
      </c>
      <c r="K35" s="19">
        <f t="shared" si="0"/>
        <v>27.21</v>
      </c>
      <c r="L35" s="19">
        <f t="shared" si="1"/>
        <v>19.909999999999997</v>
      </c>
      <c r="M35" s="19">
        <f t="shared" si="2"/>
        <v>30.720000000000006</v>
      </c>
    </row>
    <row r="36" spans="1:13" ht="15">
      <c r="A36" s="28">
        <v>35</v>
      </c>
      <c r="B36">
        <v>36</v>
      </c>
      <c r="C36">
        <v>150644</v>
      </c>
      <c r="D36" s="19" t="s">
        <v>237</v>
      </c>
      <c r="E36">
        <v>1986</v>
      </c>
      <c r="F36" t="s">
        <v>67</v>
      </c>
      <c r="G36" t="s">
        <v>75</v>
      </c>
      <c r="H36" s="5">
        <v>27.4</v>
      </c>
      <c r="I36" s="29">
        <v>47.47</v>
      </c>
      <c r="J36" s="21">
        <v>78.11</v>
      </c>
      <c r="K36" s="19">
        <f t="shared" si="0"/>
        <v>27.4</v>
      </c>
      <c r="L36" s="19">
        <f t="shared" si="1"/>
        <v>20.07</v>
      </c>
      <c r="M36" s="19">
        <f t="shared" si="2"/>
        <v>30.64</v>
      </c>
    </row>
    <row r="37" spans="1:13" ht="15">
      <c r="A37" s="28">
        <v>36</v>
      </c>
      <c r="B37">
        <v>57</v>
      </c>
      <c r="C37">
        <v>511383</v>
      </c>
      <c r="D37" s="16" t="s">
        <v>111</v>
      </c>
      <c r="E37">
        <v>1987</v>
      </c>
      <c r="F37" t="s">
        <v>4</v>
      </c>
      <c r="G37" t="s">
        <v>2</v>
      </c>
      <c r="H37" s="5">
        <v>28.03</v>
      </c>
      <c r="I37" s="16">
        <v>47.67</v>
      </c>
      <c r="J37" s="21">
        <v>78.12</v>
      </c>
      <c r="K37" s="19">
        <f t="shared" si="0"/>
        <v>28.03</v>
      </c>
      <c r="L37" s="19">
        <f t="shared" si="1"/>
        <v>19.64</v>
      </c>
      <c r="M37" s="19">
        <f t="shared" si="2"/>
        <v>30.450000000000003</v>
      </c>
    </row>
    <row r="38" spans="1:14" ht="15">
      <c r="A38" s="28">
        <v>37</v>
      </c>
      <c r="B38">
        <v>17</v>
      </c>
      <c r="C38">
        <v>293006</v>
      </c>
      <c r="D38" s="16" t="s">
        <v>88</v>
      </c>
      <c r="E38">
        <v>1984</v>
      </c>
      <c r="F38" t="s">
        <v>11</v>
      </c>
      <c r="G38" t="s">
        <v>9</v>
      </c>
      <c r="H38" s="5">
        <v>27.7</v>
      </c>
      <c r="I38" s="29">
        <v>47.49</v>
      </c>
      <c r="J38" s="30">
        <v>78.16</v>
      </c>
      <c r="K38" s="19">
        <f t="shared" si="0"/>
        <v>27.7</v>
      </c>
      <c r="L38" s="19">
        <f t="shared" si="1"/>
        <v>19.790000000000003</v>
      </c>
      <c r="M38" s="19">
        <f t="shared" si="2"/>
        <v>30.669999999999995</v>
      </c>
      <c r="N38" s="15"/>
    </row>
    <row r="39" spans="1:14" ht="15">
      <c r="A39" s="28">
        <v>38</v>
      </c>
      <c r="B39">
        <v>27</v>
      </c>
      <c r="C39">
        <v>534959</v>
      </c>
      <c r="D39" t="s">
        <v>231</v>
      </c>
      <c r="E39">
        <v>1985</v>
      </c>
      <c r="F39" t="s">
        <v>8</v>
      </c>
      <c r="G39" t="s">
        <v>74</v>
      </c>
      <c r="H39" s="5">
        <v>27.48</v>
      </c>
      <c r="I39" s="29">
        <v>47.11</v>
      </c>
      <c r="J39" s="30">
        <v>78.27</v>
      </c>
      <c r="K39" s="19">
        <f t="shared" si="0"/>
        <v>27.48</v>
      </c>
      <c r="L39" s="19">
        <f t="shared" si="1"/>
        <v>19.63</v>
      </c>
      <c r="M39" s="19">
        <f t="shared" si="2"/>
        <v>31.159999999999997</v>
      </c>
      <c r="N39" s="15"/>
    </row>
    <row r="40" spans="1:13" ht="15">
      <c r="A40" s="28">
        <v>39</v>
      </c>
      <c r="B40">
        <v>62</v>
      </c>
      <c r="C40">
        <v>102899</v>
      </c>
      <c r="D40" s="16" t="s">
        <v>138</v>
      </c>
      <c r="E40">
        <v>1984</v>
      </c>
      <c r="F40" t="s">
        <v>13</v>
      </c>
      <c r="G40" t="s">
        <v>9</v>
      </c>
      <c r="H40" s="5">
        <v>27.58</v>
      </c>
      <c r="I40" s="16">
        <v>47.01</v>
      </c>
      <c r="J40" s="21">
        <v>78.34</v>
      </c>
      <c r="K40" s="19">
        <f t="shared" si="0"/>
        <v>27.58</v>
      </c>
      <c r="L40" s="19">
        <f t="shared" si="1"/>
        <v>19.43</v>
      </c>
      <c r="M40" s="19">
        <f t="shared" si="2"/>
        <v>31.330000000000005</v>
      </c>
    </row>
    <row r="41" spans="1:13" ht="15">
      <c r="A41" s="28">
        <v>40</v>
      </c>
      <c r="B41">
        <v>43</v>
      </c>
      <c r="C41">
        <v>102912</v>
      </c>
      <c r="D41" t="s">
        <v>283</v>
      </c>
      <c r="E41">
        <v>1984</v>
      </c>
      <c r="F41" t="s">
        <v>13</v>
      </c>
      <c r="G41" t="s">
        <v>9</v>
      </c>
      <c r="H41" s="5">
        <v>27.6</v>
      </c>
      <c r="I41" s="29">
        <v>47.63</v>
      </c>
      <c r="J41" s="21">
        <v>78.36</v>
      </c>
      <c r="K41" s="19">
        <f t="shared" si="0"/>
        <v>27.6</v>
      </c>
      <c r="L41" s="19">
        <f t="shared" si="1"/>
        <v>20.03</v>
      </c>
      <c r="M41" s="19">
        <f t="shared" si="2"/>
        <v>30.729999999999997</v>
      </c>
    </row>
    <row r="42" spans="1:13" ht="15">
      <c r="A42" s="28">
        <v>41</v>
      </c>
      <c r="B42">
        <v>61</v>
      </c>
      <c r="C42">
        <v>510890</v>
      </c>
      <c r="D42" s="16" t="s">
        <v>89</v>
      </c>
      <c r="E42">
        <v>1981</v>
      </c>
      <c r="F42" t="s">
        <v>4</v>
      </c>
      <c r="G42" t="s">
        <v>9</v>
      </c>
      <c r="H42" s="5">
        <v>27.68</v>
      </c>
      <c r="I42" s="16">
        <v>47.41</v>
      </c>
      <c r="J42" s="21">
        <v>78.43</v>
      </c>
      <c r="K42" s="19">
        <f t="shared" si="0"/>
        <v>27.68</v>
      </c>
      <c r="L42" s="19">
        <f t="shared" si="1"/>
        <v>19.729999999999997</v>
      </c>
      <c r="M42" s="19">
        <f t="shared" si="2"/>
        <v>31.02000000000001</v>
      </c>
    </row>
    <row r="43" spans="1:13" ht="15">
      <c r="A43" s="28">
        <v>42</v>
      </c>
      <c r="B43">
        <v>44</v>
      </c>
      <c r="C43">
        <v>201702</v>
      </c>
      <c r="D43" t="s">
        <v>121</v>
      </c>
      <c r="E43">
        <v>1984</v>
      </c>
      <c r="F43" t="s">
        <v>19</v>
      </c>
      <c r="G43" t="s">
        <v>30</v>
      </c>
      <c r="H43" s="5">
        <v>27.69</v>
      </c>
      <c r="I43" s="29">
        <v>47.69</v>
      </c>
      <c r="J43" s="30">
        <v>78.46</v>
      </c>
      <c r="K43" s="19">
        <f t="shared" si="0"/>
        <v>27.69</v>
      </c>
      <c r="L43" s="19">
        <f t="shared" si="1"/>
        <v>19.999999999999996</v>
      </c>
      <c r="M43" s="19">
        <f t="shared" si="2"/>
        <v>30.769999999999996</v>
      </c>
    </row>
    <row r="44" spans="1:13" ht="15">
      <c r="A44" s="28">
        <v>43</v>
      </c>
      <c r="B44">
        <v>53</v>
      </c>
      <c r="C44">
        <v>531799</v>
      </c>
      <c r="D44" t="s">
        <v>212</v>
      </c>
      <c r="E44">
        <v>1989</v>
      </c>
      <c r="F44" t="s">
        <v>8</v>
      </c>
      <c r="H44" s="5">
        <v>27.64</v>
      </c>
      <c r="I44" s="16">
        <v>47.46</v>
      </c>
      <c r="J44" s="21">
        <v>78.51</v>
      </c>
      <c r="K44" s="19">
        <f t="shared" si="0"/>
        <v>27.64</v>
      </c>
      <c r="L44" s="19">
        <f t="shared" si="1"/>
        <v>19.82</v>
      </c>
      <c r="M44" s="19">
        <f t="shared" si="2"/>
        <v>31.050000000000004</v>
      </c>
    </row>
    <row r="45" spans="1:13" ht="15">
      <c r="A45" s="28">
        <v>44</v>
      </c>
      <c r="B45">
        <v>50</v>
      </c>
      <c r="C45">
        <v>501017</v>
      </c>
      <c r="D45" s="16" t="s">
        <v>98</v>
      </c>
      <c r="E45">
        <v>1983</v>
      </c>
      <c r="F45" t="s">
        <v>25</v>
      </c>
      <c r="G45" t="s">
        <v>70</v>
      </c>
      <c r="H45" s="5">
        <v>27.97</v>
      </c>
      <c r="I45" s="16">
        <v>47.78</v>
      </c>
      <c r="J45" s="21">
        <v>78.57</v>
      </c>
      <c r="K45" s="19">
        <f t="shared" si="0"/>
        <v>27.97</v>
      </c>
      <c r="L45" s="19">
        <f t="shared" si="1"/>
        <v>19.810000000000002</v>
      </c>
      <c r="M45" s="19">
        <f t="shared" si="2"/>
        <v>30.789999999999992</v>
      </c>
    </row>
    <row r="46" spans="1:13" ht="15">
      <c r="A46" s="28">
        <v>45</v>
      </c>
      <c r="B46">
        <v>49</v>
      </c>
      <c r="C46">
        <v>501026</v>
      </c>
      <c r="D46" t="s">
        <v>101</v>
      </c>
      <c r="E46">
        <v>1983</v>
      </c>
      <c r="F46" t="s">
        <v>25</v>
      </c>
      <c r="G46" t="s">
        <v>74</v>
      </c>
      <c r="H46" s="5">
        <v>27.81</v>
      </c>
      <c r="I46" s="16">
        <v>47.51</v>
      </c>
      <c r="J46" s="30">
        <v>78.61</v>
      </c>
      <c r="K46" s="19">
        <f t="shared" si="0"/>
        <v>27.81</v>
      </c>
      <c r="L46" s="19">
        <f t="shared" si="1"/>
        <v>19.7</v>
      </c>
      <c r="M46" s="19">
        <f t="shared" si="2"/>
        <v>31.1</v>
      </c>
    </row>
    <row r="47" spans="1:13" ht="15">
      <c r="A47" s="28">
        <v>46</v>
      </c>
      <c r="B47">
        <v>56</v>
      </c>
      <c r="C47">
        <v>560447</v>
      </c>
      <c r="D47" s="16" t="s">
        <v>174</v>
      </c>
      <c r="E47">
        <v>1981</v>
      </c>
      <c r="F47" t="s">
        <v>32</v>
      </c>
      <c r="G47" t="s">
        <v>75</v>
      </c>
      <c r="H47" s="5">
        <v>27.94</v>
      </c>
      <c r="I47">
        <v>47.61</v>
      </c>
      <c r="J47" s="21">
        <v>79.09</v>
      </c>
      <c r="K47" s="19">
        <f t="shared" si="0"/>
        <v>27.94</v>
      </c>
      <c r="L47" s="19">
        <f t="shared" si="1"/>
        <v>19.669999999999998</v>
      </c>
      <c r="M47" s="19">
        <f t="shared" si="2"/>
        <v>31.480000000000004</v>
      </c>
    </row>
    <row r="48" spans="1:13" ht="15">
      <c r="A48" s="28">
        <v>47</v>
      </c>
      <c r="B48">
        <v>63</v>
      </c>
      <c r="C48">
        <v>430429</v>
      </c>
      <c r="D48" s="16" t="s">
        <v>421</v>
      </c>
      <c r="E48">
        <v>1988</v>
      </c>
      <c r="F48" t="s">
        <v>117</v>
      </c>
      <c r="G48" t="s">
        <v>30</v>
      </c>
      <c r="H48" s="5">
        <v>28.36</v>
      </c>
      <c r="I48">
        <v>48.51</v>
      </c>
      <c r="J48" s="21">
        <v>81.52</v>
      </c>
      <c r="K48" s="19">
        <f t="shared" si="0"/>
        <v>28.36</v>
      </c>
      <c r="L48" s="19">
        <f t="shared" si="1"/>
        <v>20.15</v>
      </c>
      <c r="M48" s="19">
        <f t="shared" si="2"/>
        <v>33.01</v>
      </c>
    </row>
    <row r="49" spans="1:13" ht="15">
      <c r="A49" s="28">
        <v>48</v>
      </c>
      <c r="B49">
        <v>55</v>
      </c>
      <c r="C49">
        <v>421859</v>
      </c>
      <c r="D49" t="s">
        <v>478</v>
      </c>
      <c r="E49">
        <v>1989</v>
      </c>
      <c r="F49" t="s">
        <v>84</v>
      </c>
      <c r="G49" t="s">
        <v>30</v>
      </c>
      <c r="H49" s="5">
        <v>37.75</v>
      </c>
      <c r="I49">
        <v>57.41</v>
      </c>
      <c r="J49" s="21">
        <v>87.81</v>
      </c>
      <c r="K49" s="19">
        <f t="shared" si="0"/>
        <v>37.75</v>
      </c>
      <c r="L49" s="19">
        <f t="shared" si="1"/>
        <v>19.659999999999997</v>
      </c>
      <c r="M49" s="19">
        <f t="shared" si="2"/>
        <v>30.400000000000006</v>
      </c>
    </row>
    <row r="50" spans="1:14" ht="15">
      <c r="A50" s="20" t="s">
        <v>193</v>
      </c>
      <c r="B50">
        <v>18</v>
      </c>
      <c r="C50">
        <v>510997</v>
      </c>
      <c r="D50" t="s">
        <v>196</v>
      </c>
      <c r="E50">
        <v>1983</v>
      </c>
      <c r="F50" t="s">
        <v>4</v>
      </c>
      <c r="G50" t="s">
        <v>30</v>
      </c>
      <c r="J50" s="21" t="s">
        <v>422</v>
      </c>
      <c r="N50" s="15"/>
    </row>
    <row r="51" spans="1:14" ht="15">
      <c r="A51" s="20" t="s">
        <v>193</v>
      </c>
      <c r="B51">
        <v>19</v>
      </c>
      <c r="C51">
        <v>50600</v>
      </c>
      <c r="D51" t="s">
        <v>171</v>
      </c>
      <c r="E51">
        <v>1978</v>
      </c>
      <c r="F51" t="s">
        <v>20</v>
      </c>
      <c r="G51" t="s">
        <v>74</v>
      </c>
      <c r="H51" s="5">
        <v>26.82</v>
      </c>
      <c r="I51">
        <v>46.15</v>
      </c>
      <c r="J51" s="30" t="s">
        <v>422</v>
      </c>
      <c r="K51" s="19">
        <f>+H51</f>
        <v>26.82</v>
      </c>
      <c r="L51" s="19">
        <f>+I51-H51</f>
        <v>19.33</v>
      </c>
      <c r="N51" s="15"/>
    </row>
    <row r="52" spans="1:14" ht="15">
      <c r="A52" s="20" t="s">
        <v>193</v>
      </c>
      <c r="B52">
        <v>20</v>
      </c>
      <c r="C52">
        <v>292491</v>
      </c>
      <c r="D52" t="s">
        <v>164</v>
      </c>
      <c r="E52">
        <v>1982</v>
      </c>
      <c r="F52" t="s">
        <v>11</v>
      </c>
      <c r="G52" t="s">
        <v>74</v>
      </c>
      <c r="H52" s="5">
        <v>27.28</v>
      </c>
      <c r="J52" s="21" t="s">
        <v>422</v>
      </c>
      <c r="K52" s="19">
        <f>+H52</f>
        <v>27.28</v>
      </c>
      <c r="N52" s="15"/>
    </row>
    <row r="53" spans="1:14" ht="15">
      <c r="A53" s="20" t="s">
        <v>193</v>
      </c>
      <c r="B53">
        <v>28</v>
      </c>
      <c r="C53">
        <v>420148</v>
      </c>
      <c r="D53" t="s">
        <v>232</v>
      </c>
      <c r="E53">
        <v>1975</v>
      </c>
      <c r="F53" t="s">
        <v>84</v>
      </c>
      <c r="G53" t="s">
        <v>21</v>
      </c>
      <c r="J53" s="30" t="s">
        <v>422</v>
      </c>
      <c r="N53" s="15"/>
    </row>
    <row r="54" spans="1:14" ht="15">
      <c r="A54" s="20" t="s">
        <v>193</v>
      </c>
      <c r="B54">
        <v>29</v>
      </c>
      <c r="C54">
        <v>102814</v>
      </c>
      <c r="D54" t="s">
        <v>154</v>
      </c>
      <c r="E54">
        <v>1984</v>
      </c>
      <c r="F54" t="s">
        <v>13</v>
      </c>
      <c r="G54" t="s">
        <v>2</v>
      </c>
      <c r="J54" s="30" t="s">
        <v>422</v>
      </c>
      <c r="N54" s="15"/>
    </row>
    <row r="55" spans="1:14" ht="15">
      <c r="A55" s="20" t="s">
        <v>193</v>
      </c>
      <c r="B55">
        <v>30</v>
      </c>
      <c r="C55">
        <v>560406</v>
      </c>
      <c r="D55" t="s">
        <v>487</v>
      </c>
      <c r="E55">
        <v>1980</v>
      </c>
      <c r="F55" t="s">
        <v>32</v>
      </c>
      <c r="G55" t="s">
        <v>74</v>
      </c>
      <c r="J55" s="30" t="s">
        <v>422</v>
      </c>
      <c r="N55" s="15"/>
    </row>
    <row r="56" spans="1:12" ht="15">
      <c r="A56" s="20" t="s">
        <v>193</v>
      </c>
      <c r="B56">
        <v>31</v>
      </c>
      <c r="C56">
        <v>532431</v>
      </c>
      <c r="D56" t="s">
        <v>103</v>
      </c>
      <c r="E56">
        <v>1977</v>
      </c>
      <c r="F56" t="s">
        <v>8</v>
      </c>
      <c r="G56" t="s">
        <v>21</v>
      </c>
      <c r="H56" s="5">
        <v>27.46</v>
      </c>
      <c r="I56">
        <v>47.33</v>
      </c>
      <c r="J56" s="21" t="s">
        <v>422</v>
      </c>
      <c r="K56" s="19">
        <f>+H56</f>
        <v>27.46</v>
      </c>
      <c r="L56" s="19">
        <f>+I56-H56</f>
        <v>19.869999999999997</v>
      </c>
    </row>
    <row r="57" spans="1:10" ht="15">
      <c r="A57" s="20" t="s">
        <v>193</v>
      </c>
      <c r="B57">
        <v>33</v>
      </c>
      <c r="C57">
        <v>292514</v>
      </c>
      <c r="D57" s="16" t="s">
        <v>100</v>
      </c>
      <c r="E57">
        <v>1982</v>
      </c>
      <c r="F57" t="s">
        <v>11</v>
      </c>
      <c r="G57" t="s">
        <v>9</v>
      </c>
      <c r="I57" s="29"/>
      <c r="J57" s="21" t="s">
        <v>422</v>
      </c>
    </row>
    <row r="58" spans="1:10" ht="15">
      <c r="A58" s="20" t="s">
        <v>193</v>
      </c>
      <c r="B58">
        <v>34</v>
      </c>
      <c r="C58">
        <v>102961</v>
      </c>
      <c r="D58" t="s">
        <v>141</v>
      </c>
      <c r="E58">
        <v>1985</v>
      </c>
      <c r="F58" t="s">
        <v>13</v>
      </c>
      <c r="G58" t="s">
        <v>9</v>
      </c>
      <c r="J58" s="21" t="s">
        <v>422</v>
      </c>
    </row>
    <row r="59" spans="1:10" ht="15">
      <c r="A59" s="20" t="s">
        <v>193</v>
      </c>
      <c r="B59">
        <v>46</v>
      </c>
      <c r="C59">
        <v>51332</v>
      </c>
      <c r="D59" s="16" t="s">
        <v>155</v>
      </c>
      <c r="E59">
        <v>1987</v>
      </c>
      <c r="F59" t="s">
        <v>20</v>
      </c>
      <c r="G59" t="s">
        <v>2</v>
      </c>
      <c r="J59" s="21" t="s">
        <v>422</v>
      </c>
    </row>
    <row r="60" spans="1:10" ht="15">
      <c r="A60" s="20" t="s">
        <v>193</v>
      </c>
      <c r="B60">
        <v>51</v>
      </c>
      <c r="C60">
        <v>501076</v>
      </c>
      <c r="D60" s="16" t="s">
        <v>112</v>
      </c>
      <c r="E60">
        <v>1984</v>
      </c>
      <c r="F60" t="s">
        <v>25</v>
      </c>
      <c r="G60" t="s">
        <v>21</v>
      </c>
      <c r="J60" s="21" t="s">
        <v>422</v>
      </c>
    </row>
    <row r="61" spans="1:12" ht="15">
      <c r="A61" s="20" t="s">
        <v>193</v>
      </c>
      <c r="B61">
        <v>54</v>
      </c>
      <c r="C61">
        <v>30149</v>
      </c>
      <c r="D61" s="16" t="s">
        <v>477</v>
      </c>
      <c r="E61">
        <v>1980</v>
      </c>
      <c r="F61" t="s">
        <v>403</v>
      </c>
      <c r="H61" s="5">
        <v>28.05</v>
      </c>
      <c r="I61">
        <v>48.07</v>
      </c>
      <c r="J61" s="21" t="s">
        <v>422</v>
      </c>
      <c r="K61" s="19">
        <f>+H61</f>
        <v>28.05</v>
      </c>
      <c r="L61" s="19">
        <f>+I61-H61</f>
        <v>20.02</v>
      </c>
    </row>
    <row r="62" spans="1:12" ht="15">
      <c r="A62" s="20" t="s">
        <v>193</v>
      </c>
      <c r="B62">
        <v>58</v>
      </c>
      <c r="C62">
        <v>92591</v>
      </c>
      <c r="D62" s="16" t="s">
        <v>189</v>
      </c>
      <c r="E62">
        <v>1973</v>
      </c>
      <c r="F62" t="s">
        <v>119</v>
      </c>
      <c r="G62" t="s">
        <v>74</v>
      </c>
      <c r="H62" s="5">
        <v>28.64</v>
      </c>
      <c r="I62">
        <v>48.58</v>
      </c>
      <c r="J62" s="21" t="s">
        <v>422</v>
      </c>
      <c r="K62" s="19">
        <f>+H62</f>
        <v>28.64</v>
      </c>
      <c r="L62" s="19">
        <f>+I62-H62</f>
        <v>19.939999999999998</v>
      </c>
    </row>
    <row r="63" spans="1:10" ht="15">
      <c r="A63" s="20" t="s">
        <v>193</v>
      </c>
      <c r="B63">
        <v>59</v>
      </c>
      <c r="C63">
        <v>530939</v>
      </c>
      <c r="D63" s="19" t="s">
        <v>116</v>
      </c>
      <c r="E63">
        <v>1986</v>
      </c>
      <c r="F63" t="s">
        <v>8</v>
      </c>
      <c r="G63" t="s">
        <v>9</v>
      </c>
      <c r="J63" s="21" t="s">
        <v>422</v>
      </c>
    </row>
    <row r="64" spans="1:12" ht="15">
      <c r="A64" s="20" t="s">
        <v>193</v>
      </c>
      <c r="B64">
        <v>60</v>
      </c>
      <c r="C64">
        <v>700724</v>
      </c>
      <c r="D64" s="16" t="s">
        <v>167</v>
      </c>
      <c r="E64">
        <v>1984</v>
      </c>
      <c r="F64" t="s">
        <v>97</v>
      </c>
      <c r="H64" s="5">
        <v>28.41</v>
      </c>
      <c r="I64">
        <v>48.51</v>
      </c>
      <c r="J64" s="21" t="s">
        <v>422</v>
      </c>
      <c r="K64" s="19">
        <f>+H64</f>
        <v>28.41</v>
      </c>
      <c r="L64" s="19">
        <f>+I64-H64</f>
        <v>20.099999999999998</v>
      </c>
    </row>
    <row r="65" spans="1:11" ht="15">
      <c r="A65" s="20" t="s">
        <v>193</v>
      </c>
      <c r="B65">
        <v>64</v>
      </c>
      <c r="C65">
        <v>290998</v>
      </c>
      <c r="D65" t="s">
        <v>77</v>
      </c>
      <c r="E65">
        <v>1980</v>
      </c>
      <c r="F65" t="s">
        <v>11</v>
      </c>
      <c r="G65" t="s">
        <v>21</v>
      </c>
      <c r="H65" s="5">
        <v>27.67</v>
      </c>
      <c r="J65" s="21" t="s">
        <v>422</v>
      </c>
      <c r="K65" s="19">
        <f>+H65</f>
        <v>27.67</v>
      </c>
    </row>
    <row r="70" spans="2:5" ht="15">
      <c r="B70" s="53" t="s">
        <v>483</v>
      </c>
      <c r="C70" s="53"/>
      <c r="D70" s="43" t="s">
        <v>479</v>
      </c>
      <c r="E70" s="43" t="s">
        <v>480</v>
      </c>
    </row>
  </sheetData>
  <sheetProtection/>
  <mergeCells count="1">
    <mergeCell ref="B70:C7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27" bestFit="1" customWidth="1"/>
    <col min="2" max="2" width="3.8515625" style="16" bestFit="1" customWidth="1"/>
    <col min="3" max="3" width="8.57421875" style="16" bestFit="1" customWidth="1"/>
    <col min="4" max="4" width="28.421875" style="16" bestFit="1" customWidth="1"/>
    <col min="5" max="5" width="5.00390625" style="16" bestFit="1" customWidth="1"/>
    <col min="6" max="6" width="9.140625" style="16" customWidth="1"/>
    <col min="7" max="7" width="10.28125" style="16" bestFit="1" customWidth="1"/>
    <col min="8" max="8" width="10.28125" style="49" customWidth="1"/>
    <col min="9" max="9" width="9.140625" style="45" customWidth="1"/>
    <col min="10" max="10" width="9.140625" style="16" customWidth="1"/>
    <col min="11" max="11" width="9.140625" style="21" customWidth="1"/>
    <col min="12" max="14" width="9.140625" style="19" customWidth="1"/>
    <col min="15" max="15" width="9.140625" style="15" customWidth="1"/>
    <col min="16" max="16384" width="9.140625" style="16" customWidth="1"/>
  </cols>
  <sheetData>
    <row r="1" spans="1:17" s="17" customFormat="1" ht="15.75" thickBot="1">
      <c r="A1" s="32" t="s">
        <v>122</v>
      </c>
      <c r="B1" s="17" t="s">
        <v>123</v>
      </c>
      <c r="C1" s="17" t="s">
        <v>124</v>
      </c>
      <c r="D1" s="17" t="s">
        <v>125</v>
      </c>
      <c r="E1" s="17" t="s">
        <v>126</v>
      </c>
      <c r="F1" s="17" t="s">
        <v>127</v>
      </c>
      <c r="G1" s="17" t="s">
        <v>128</v>
      </c>
      <c r="H1" s="46" t="s">
        <v>681</v>
      </c>
      <c r="I1" s="17" t="s">
        <v>129</v>
      </c>
      <c r="J1" s="18" t="s">
        <v>130</v>
      </c>
      <c r="K1" s="12" t="s">
        <v>682</v>
      </c>
      <c r="L1" s="18" t="s">
        <v>133</v>
      </c>
      <c r="M1" s="18" t="s">
        <v>134</v>
      </c>
      <c r="N1" s="18" t="s">
        <v>135</v>
      </c>
      <c r="O1" s="50" t="s">
        <v>683</v>
      </c>
      <c r="P1" s="14"/>
      <c r="Q1" s="13" t="s">
        <v>137</v>
      </c>
    </row>
    <row r="2" spans="1:16" ht="15.75" thickTop="1">
      <c r="A2" s="27">
        <v>1</v>
      </c>
      <c r="B2" s="16">
        <v>5</v>
      </c>
      <c r="C2" s="16">
        <v>511313</v>
      </c>
      <c r="D2" s="16" t="s">
        <v>91</v>
      </c>
      <c r="E2" s="16">
        <v>1986</v>
      </c>
      <c r="F2" s="16" t="s">
        <v>4</v>
      </c>
      <c r="G2" s="16" t="s">
        <v>30</v>
      </c>
      <c r="H2" s="47">
        <v>75.18</v>
      </c>
      <c r="I2" s="45">
        <v>102.04</v>
      </c>
      <c r="J2" s="29">
        <v>121.16</v>
      </c>
      <c r="K2" s="30">
        <v>149.44</v>
      </c>
      <c r="L2" s="19">
        <f>+I2-H2</f>
        <v>26.86</v>
      </c>
      <c r="M2" s="19">
        <f>+J2-I2</f>
        <v>19.11999999999999</v>
      </c>
      <c r="N2" s="19">
        <f>+K2-J2</f>
        <v>28.28</v>
      </c>
      <c r="O2" s="15">
        <f>+K2-H2</f>
        <v>74.25999999999999</v>
      </c>
      <c r="P2" s="15">
        <v>100</v>
      </c>
    </row>
    <row r="3" spans="1:16" ht="15">
      <c r="A3" s="27">
        <v>2</v>
      </c>
      <c r="B3" s="16">
        <v>3</v>
      </c>
      <c r="C3" s="16">
        <v>50625</v>
      </c>
      <c r="D3" s="16" t="s">
        <v>93</v>
      </c>
      <c r="E3" s="16">
        <v>1978</v>
      </c>
      <c r="F3" s="16" t="s">
        <v>20</v>
      </c>
      <c r="G3" s="16" t="s">
        <v>30</v>
      </c>
      <c r="H3" s="47">
        <v>75.43</v>
      </c>
      <c r="I3" s="45">
        <v>102.36</v>
      </c>
      <c r="J3" s="29">
        <v>121.59</v>
      </c>
      <c r="K3" s="30">
        <v>149.91</v>
      </c>
      <c r="L3" s="19">
        <f aca="true" t="shared" si="0" ref="L3:L30">+I3-H3</f>
        <v>26.929999999999993</v>
      </c>
      <c r="M3" s="19">
        <f aca="true" t="shared" si="1" ref="M3:M28">+J3-I3</f>
        <v>19.230000000000004</v>
      </c>
      <c r="N3" s="19">
        <f aca="true" t="shared" si="2" ref="N3:N28">+K3-J3</f>
        <v>28.319999999999993</v>
      </c>
      <c r="O3" s="15">
        <f aca="true" t="shared" si="3" ref="O3:O28">+K3-H3</f>
        <v>74.47999999999999</v>
      </c>
      <c r="P3" s="15">
        <v>80</v>
      </c>
    </row>
    <row r="4" spans="1:16" ht="15">
      <c r="A4" s="27">
        <v>3</v>
      </c>
      <c r="B4" s="16">
        <v>1</v>
      </c>
      <c r="C4" s="16">
        <v>421328</v>
      </c>
      <c r="D4" s="16" t="s">
        <v>143</v>
      </c>
      <c r="E4" s="16">
        <v>1982</v>
      </c>
      <c r="F4" s="16" t="s">
        <v>84</v>
      </c>
      <c r="G4" s="16" t="s">
        <v>30</v>
      </c>
      <c r="H4" s="47">
        <v>76.36</v>
      </c>
      <c r="I4" s="45">
        <v>102.97</v>
      </c>
      <c r="J4" s="29">
        <v>122.22</v>
      </c>
      <c r="K4" s="21">
        <v>150.37</v>
      </c>
      <c r="L4" s="19">
        <f t="shared" si="0"/>
        <v>26.61</v>
      </c>
      <c r="M4" s="19">
        <f t="shared" si="1"/>
        <v>19.25</v>
      </c>
      <c r="N4" s="22">
        <f t="shared" si="2"/>
        <v>28.150000000000006</v>
      </c>
      <c r="O4" s="15">
        <f t="shared" si="3"/>
        <v>74.01</v>
      </c>
      <c r="P4" s="15">
        <v>60</v>
      </c>
    </row>
    <row r="5" spans="1:16" ht="15">
      <c r="A5" s="27">
        <v>4</v>
      </c>
      <c r="B5" s="16">
        <v>6</v>
      </c>
      <c r="C5" s="16">
        <v>534562</v>
      </c>
      <c r="D5" s="16" t="s">
        <v>102</v>
      </c>
      <c r="E5" s="16">
        <v>1984</v>
      </c>
      <c r="F5" s="16" t="s">
        <v>8</v>
      </c>
      <c r="G5" s="16" t="s">
        <v>9</v>
      </c>
      <c r="H5" s="47">
        <v>76.26</v>
      </c>
      <c r="I5" s="45">
        <v>102.92</v>
      </c>
      <c r="J5" s="29">
        <v>121.96</v>
      </c>
      <c r="K5" s="21">
        <v>150.58</v>
      </c>
      <c r="L5" s="19">
        <f t="shared" si="0"/>
        <v>26.659999999999997</v>
      </c>
      <c r="M5" s="19">
        <f t="shared" si="1"/>
        <v>19.039999999999992</v>
      </c>
      <c r="N5" s="19">
        <f t="shared" si="2"/>
        <v>28.62000000000002</v>
      </c>
      <c r="O5" s="15">
        <f t="shared" si="3"/>
        <v>74.32000000000001</v>
      </c>
      <c r="P5" s="15">
        <v>50</v>
      </c>
    </row>
    <row r="6" spans="1:16" ht="15">
      <c r="A6" s="27">
        <v>5</v>
      </c>
      <c r="B6" s="16">
        <v>9</v>
      </c>
      <c r="C6" s="16">
        <v>421483</v>
      </c>
      <c r="D6" s="16" t="s">
        <v>95</v>
      </c>
      <c r="E6" s="16">
        <v>1985</v>
      </c>
      <c r="F6" s="16" t="s">
        <v>84</v>
      </c>
      <c r="G6" s="16" t="s">
        <v>30</v>
      </c>
      <c r="H6" s="47">
        <v>76.78</v>
      </c>
      <c r="I6" s="45">
        <v>103.26</v>
      </c>
      <c r="J6" s="29">
        <v>122.28</v>
      </c>
      <c r="K6" s="21">
        <v>150.61</v>
      </c>
      <c r="L6" s="19">
        <f t="shared" si="0"/>
        <v>26.480000000000004</v>
      </c>
      <c r="M6" s="22">
        <f t="shared" si="1"/>
        <v>19.019999999999996</v>
      </c>
      <c r="N6" s="19">
        <f t="shared" si="2"/>
        <v>28.330000000000013</v>
      </c>
      <c r="O6" s="51">
        <f t="shared" si="3"/>
        <v>73.83000000000001</v>
      </c>
      <c r="P6" s="15">
        <v>45</v>
      </c>
    </row>
    <row r="7" spans="1:16" ht="15">
      <c r="A7" s="27">
        <v>6</v>
      </c>
      <c r="B7" s="16">
        <v>11</v>
      </c>
      <c r="C7" s="16">
        <v>50742</v>
      </c>
      <c r="D7" s="16" t="s">
        <v>172</v>
      </c>
      <c r="E7" s="16">
        <v>1980</v>
      </c>
      <c r="F7" s="16" t="s">
        <v>20</v>
      </c>
      <c r="G7" s="16" t="s">
        <v>2</v>
      </c>
      <c r="H7" s="48">
        <v>76.55</v>
      </c>
      <c r="I7" s="45">
        <v>103.03</v>
      </c>
      <c r="J7" s="29">
        <v>122.36</v>
      </c>
      <c r="K7" s="30">
        <v>150.77</v>
      </c>
      <c r="L7" s="19">
        <f t="shared" si="0"/>
        <v>26.480000000000004</v>
      </c>
      <c r="M7" s="19">
        <f t="shared" si="1"/>
        <v>19.33</v>
      </c>
      <c r="N7" s="19">
        <f t="shared" si="2"/>
        <v>28.41000000000001</v>
      </c>
      <c r="O7" s="15">
        <f t="shared" si="3"/>
        <v>74.22000000000001</v>
      </c>
      <c r="P7" s="15">
        <v>40</v>
      </c>
    </row>
    <row r="8" spans="1:16" ht="15">
      <c r="A8" s="27">
        <v>7</v>
      </c>
      <c r="B8" s="16">
        <v>7</v>
      </c>
      <c r="C8" s="16">
        <v>510030</v>
      </c>
      <c r="D8" s="16" t="s">
        <v>96</v>
      </c>
      <c r="E8" s="16">
        <v>1974</v>
      </c>
      <c r="F8" s="16" t="s">
        <v>4</v>
      </c>
      <c r="G8" s="16" t="s">
        <v>21</v>
      </c>
      <c r="H8" s="47">
        <v>76.55</v>
      </c>
      <c r="I8" s="45">
        <v>103.3</v>
      </c>
      <c r="J8" s="29">
        <v>122.43</v>
      </c>
      <c r="K8" s="21">
        <v>150.81</v>
      </c>
      <c r="L8" s="19">
        <f t="shared" si="0"/>
        <v>26.75</v>
      </c>
      <c r="M8" s="19">
        <f t="shared" si="1"/>
        <v>19.13000000000001</v>
      </c>
      <c r="N8" s="19">
        <f t="shared" si="2"/>
        <v>28.379999999999995</v>
      </c>
      <c r="O8" s="15">
        <f t="shared" si="3"/>
        <v>74.26</v>
      </c>
      <c r="P8" s="15">
        <v>36</v>
      </c>
    </row>
    <row r="9" spans="1:16" ht="15">
      <c r="A9" s="27">
        <v>8</v>
      </c>
      <c r="B9" s="16">
        <v>16</v>
      </c>
      <c r="C9" s="16">
        <v>510727</v>
      </c>
      <c r="D9" s="16" t="s">
        <v>81</v>
      </c>
      <c r="E9" s="16">
        <v>1977</v>
      </c>
      <c r="F9" s="16" t="s">
        <v>4</v>
      </c>
      <c r="G9" s="16" t="s">
        <v>9</v>
      </c>
      <c r="H9" s="47">
        <v>75.95</v>
      </c>
      <c r="I9" s="45">
        <v>102.83</v>
      </c>
      <c r="J9" s="29">
        <v>122.46</v>
      </c>
      <c r="K9" s="30">
        <v>150.87</v>
      </c>
      <c r="L9" s="19">
        <f t="shared" si="0"/>
        <v>26.879999999999995</v>
      </c>
      <c r="M9" s="19">
        <f t="shared" si="1"/>
        <v>19.629999999999995</v>
      </c>
      <c r="N9" s="19">
        <f t="shared" si="2"/>
        <v>28.41000000000001</v>
      </c>
      <c r="O9" s="15">
        <f t="shared" si="3"/>
        <v>74.92</v>
      </c>
      <c r="P9" s="15">
        <v>32</v>
      </c>
    </row>
    <row r="10" spans="1:16" ht="15">
      <c r="A10" s="27">
        <v>9</v>
      </c>
      <c r="B10" s="16">
        <v>13</v>
      </c>
      <c r="C10" s="16">
        <v>292120</v>
      </c>
      <c r="D10" s="16" t="s">
        <v>281</v>
      </c>
      <c r="E10" s="16">
        <v>1979</v>
      </c>
      <c r="F10" s="16" t="s">
        <v>11</v>
      </c>
      <c r="G10" s="16" t="s">
        <v>2</v>
      </c>
      <c r="H10" s="47">
        <v>76.29</v>
      </c>
      <c r="I10" s="45">
        <v>103.24</v>
      </c>
      <c r="J10" s="29">
        <v>122.8</v>
      </c>
      <c r="K10" s="30">
        <v>151.31</v>
      </c>
      <c r="L10" s="19">
        <f t="shared" si="0"/>
        <v>26.94999999999999</v>
      </c>
      <c r="M10" s="19">
        <f t="shared" si="1"/>
        <v>19.560000000000002</v>
      </c>
      <c r="N10" s="19">
        <f t="shared" si="2"/>
        <v>28.510000000000005</v>
      </c>
      <c r="O10" s="15">
        <f t="shared" si="3"/>
        <v>75.02</v>
      </c>
      <c r="P10" s="15">
        <v>29</v>
      </c>
    </row>
    <row r="11" spans="1:16" ht="15">
      <c r="A11" s="27">
        <v>10</v>
      </c>
      <c r="B11" s="16">
        <v>15</v>
      </c>
      <c r="C11" s="16">
        <v>51007</v>
      </c>
      <c r="D11" s="16" t="s">
        <v>279</v>
      </c>
      <c r="E11" s="16">
        <v>1983</v>
      </c>
      <c r="F11" s="16" t="s">
        <v>20</v>
      </c>
      <c r="G11" s="16" t="s">
        <v>30</v>
      </c>
      <c r="H11" s="47">
        <v>76.35</v>
      </c>
      <c r="I11" s="45">
        <v>103.05</v>
      </c>
      <c r="J11" s="29">
        <v>122.37</v>
      </c>
      <c r="K11" s="30">
        <v>151.35</v>
      </c>
      <c r="L11" s="19">
        <f t="shared" si="0"/>
        <v>26.700000000000003</v>
      </c>
      <c r="M11" s="19">
        <f t="shared" si="1"/>
        <v>19.320000000000007</v>
      </c>
      <c r="N11" s="19">
        <f t="shared" si="2"/>
        <v>28.97999999999999</v>
      </c>
      <c r="O11" s="15">
        <f t="shared" si="3"/>
        <v>75</v>
      </c>
      <c r="P11" s="15">
        <v>26</v>
      </c>
    </row>
    <row r="12" spans="1:16" ht="15">
      <c r="A12" s="27">
        <v>11</v>
      </c>
      <c r="B12" s="16">
        <v>14</v>
      </c>
      <c r="C12" s="16">
        <v>51215</v>
      </c>
      <c r="D12" s="16" t="s">
        <v>90</v>
      </c>
      <c r="E12" s="16">
        <v>1986</v>
      </c>
      <c r="F12" s="16" t="s">
        <v>20</v>
      </c>
      <c r="G12" s="16" t="s">
        <v>2</v>
      </c>
      <c r="H12" s="48">
        <v>76.29</v>
      </c>
      <c r="I12" s="45">
        <v>103.31</v>
      </c>
      <c r="J12" s="29">
        <v>122.81</v>
      </c>
      <c r="K12" s="30">
        <v>151.36</v>
      </c>
      <c r="L12" s="19">
        <f t="shared" si="0"/>
        <v>27.019999999999996</v>
      </c>
      <c r="M12" s="19">
        <f t="shared" si="1"/>
        <v>19.5</v>
      </c>
      <c r="N12" s="19">
        <f t="shared" si="2"/>
        <v>28.55000000000001</v>
      </c>
      <c r="O12" s="15">
        <f t="shared" si="3"/>
        <v>75.07000000000001</v>
      </c>
      <c r="P12" s="15">
        <v>24</v>
      </c>
    </row>
    <row r="13" spans="1:16" ht="15">
      <c r="A13" s="27">
        <v>12</v>
      </c>
      <c r="B13" s="16">
        <v>25</v>
      </c>
      <c r="C13" s="16">
        <v>511352</v>
      </c>
      <c r="D13" s="16" t="s">
        <v>87</v>
      </c>
      <c r="E13" s="16">
        <v>1986</v>
      </c>
      <c r="F13" s="16" t="s">
        <v>4</v>
      </c>
      <c r="G13" s="16" t="s">
        <v>2</v>
      </c>
      <c r="H13" s="47">
        <v>76.89</v>
      </c>
      <c r="I13" s="45">
        <v>103.57</v>
      </c>
      <c r="J13" s="29">
        <v>122.77</v>
      </c>
      <c r="K13" s="30">
        <v>151.46</v>
      </c>
      <c r="L13" s="19">
        <f t="shared" si="0"/>
        <v>26.679999999999993</v>
      </c>
      <c r="M13" s="19">
        <f t="shared" si="1"/>
        <v>19.200000000000003</v>
      </c>
      <c r="N13" s="19">
        <f t="shared" si="2"/>
        <v>28.690000000000012</v>
      </c>
      <c r="O13" s="15">
        <f t="shared" si="3"/>
        <v>74.57000000000001</v>
      </c>
      <c r="P13" s="15">
        <v>22</v>
      </c>
    </row>
    <row r="14" spans="1:16" ht="15">
      <c r="A14" s="27">
        <v>13</v>
      </c>
      <c r="B14" s="16">
        <v>24</v>
      </c>
      <c r="C14" s="16">
        <v>191746</v>
      </c>
      <c r="D14" s="16" t="s">
        <v>486</v>
      </c>
      <c r="E14" s="16">
        <v>1981</v>
      </c>
      <c r="F14" s="16" t="s">
        <v>1</v>
      </c>
      <c r="G14" s="16" t="s">
        <v>9</v>
      </c>
      <c r="H14" s="48">
        <v>76.49</v>
      </c>
      <c r="I14" s="45">
        <v>103.45</v>
      </c>
      <c r="J14" s="29">
        <v>122.71</v>
      </c>
      <c r="K14" s="21">
        <v>151.7</v>
      </c>
      <c r="L14" s="19">
        <f t="shared" si="0"/>
        <v>26.960000000000008</v>
      </c>
      <c r="M14" s="19">
        <f t="shared" si="1"/>
        <v>19.25999999999999</v>
      </c>
      <c r="N14" s="19">
        <f t="shared" si="2"/>
        <v>28.989999999999995</v>
      </c>
      <c r="O14" s="15">
        <f t="shared" si="3"/>
        <v>75.21</v>
      </c>
      <c r="P14" s="15">
        <v>20</v>
      </c>
    </row>
    <row r="15" spans="1:16" ht="15">
      <c r="A15" s="27">
        <v>14</v>
      </c>
      <c r="B15" s="16">
        <v>10</v>
      </c>
      <c r="C15" s="16">
        <v>191423</v>
      </c>
      <c r="D15" s="16" t="s">
        <v>264</v>
      </c>
      <c r="E15" s="16">
        <v>1979</v>
      </c>
      <c r="F15" s="16" t="s">
        <v>1</v>
      </c>
      <c r="G15" s="16" t="s">
        <v>74</v>
      </c>
      <c r="H15" s="48">
        <v>77.07</v>
      </c>
      <c r="I15" s="45">
        <v>103.72</v>
      </c>
      <c r="J15" s="29">
        <v>123.17</v>
      </c>
      <c r="K15" s="21">
        <v>151.78</v>
      </c>
      <c r="L15" s="19">
        <f t="shared" si="0"/>
        <v>26.650000000000006</v>
      </c>
      <c r="M15" s="19">
        <f t="shared" si="1"/>
        <v>19.450000000000003</v>
      </c>
      <c r="N15" s="19">
        <f t="shared" si="2"/>
        <v>28.61</v>
      </c>
      <c r="O15" s="15">
        <f t="shared" si="3"/>
        <v>74.71000000000001</v>
      </c>
      <c r="P15" s="15">
        <v>18</v>
      </c>
    </row>
    <row r="16" spans="1:16" ht="15">
      <c r="A16" s="27">
        <v>15</v>
      </c>
      <c r="B16" s="16">
        <v>47</v>
      </c>
      <c r="C16" s="16">
        <v>192504</v>
      </c>
      <c r="D16" s="16" t="s">
        <v>85</v>
      </c>
      <c r="E16" s="16">
        <v>1984</v>
      </c>
      <c r="F16" s="16" t="s">
        <v>1</v>
      </c>
      <c r="G16" s="16" t="s">
        <v>2</v>
      </c>
      <c r="H16" s="48">
        <v>76.82</v>
      </c>
      <c r="I16" s="45">
        <v>103.72</v>
      </c>
      <c r="J16" s="29">
        <v>122.88</v>
      </c>
      <c r="K16" s="30">
        <v>151.8</v>
      </c>
      <c r="L16" s="19">
        <f t="shared" si="0"/>
        <v>26.900000000000006</v>
      </c>
      <c r="M16" s="19">
        <f t="shared" si="1"/>
        <v>19.159999999999997</v>
      </c>
      <c r="N16" s="19">
        <f t="shared" si="2"/>
        <v>28.920000000000016</v>
      </c>
      <c r="O16" s="15">
        <f t="shared" si="3"/>
        <v>74.98000000000002</v>
      </c>
      <c r="P16" s="15">
        <v>16</v>
      </c>
    </row>
    <row r="17" spans="1:16" ht="15">
      <c r="A17" s="27">
        <v>16</v>
      </c>
      <c r="B17" s="16">
        <v>42</v>
      </c>
      <c r="C17" s="16">
        <v>292250</v>
      </c>
      <c r="D17" s="16" t="s">
        <v>277</v>
      </c>
      <c r="E17" s="16">
        <v>1981</v>
      </c>
      <c r="F17" s="16" t="s">
        <v>11</v>
      </c>
      <c r="G17" s="16" t="s">
        <v>2</v>
      </c>
      <c r="H17" s="47">
        <v>77.05</v>
      </c>
      <c r="I17" s="45">
        <v>103.76</v>
      </c>
      <c r="J17" s="29">
        <v>123.27</v>
      </c>
      <c r="K17" s="30">
        <v>151.93</v>
      </c>
      <c r="L17" s="19">
        <f t="shared" si="0"/>
        <v>26.710000000000008</v>
      </c>
      <c r="M17" s="19">
        <f t="shared" si="1"/>
        <v>19.50999999999999</v>
      </c>
      <c r="N17" s="19">
        <f t="shared" si="2"/>
        <v>28.66000000000001</v>
      </c>
      <c r="O17" s="15">
        <f t="shared" si="3"/>
        <v>74.88000000000001</v>
      </c>
      <c r="P17" s="15">
        <v>15</v>
      </c>
    </row>
    <row r="18" spans="1:16" ht="15">
      <c r="A18" s="27">
        <v>17</v>
      </c>
      <c r="B18" s="16">
        <v>23</v>
      </c>
      <c r="C18" s="16">
        <v>101895</v>
      </c>
      <c r="D18" s="16" t="s">
        <v>270</v>
      </c>
      <c r="E18" s="16">
        <v>1979</v>
      </c>
      <c r="F18" s="16" t="s">
        <v>13</v>
      </c>
      <c r="G18" s="16" t="s">
        <v>9</v>
      </c>
      <c r="H18" s="48">
        <v>77.4</v>
      </c>
      <c r="I18" s="45">
        <v>104.23</v>
      </c>
      <c r="J18" s="29">
        <v>123.55</v>
      </c>
      <c r="K18" s="30">
        <v>151.98</v>
      </c>
      <c r="L18" s="19">
        <f t="shared" si="0"/>
        <v>26.83</v>
      </c>
      <c r="M18" s="19">
        <f t="shared" si="1"/>
        <v>19.319999999999993</v>
      </c>
      <c r="N18" s="19">
        <f t="shared" si="2"/>
        <v>28.429999999999993</v>
      </c>
      <c r="O18" s="15">
        <f t="shared" si="3"/>
        <v>74.57999999999998</v>
      </c>
      <c r="P18" s="15">
        <v>14</v>
      </c>
    </row>
    <row r="19" spans="1:16" ht="15">
      <c r="A19" s="27">
        <v>18</v>
      </c>
      <c r="B19" s="16">
        <v>45</v>
      </c>
      <c r="C19" s="16">
        <v>192746</v>
      </c>
      <c r="D19" s="16" t="s">
        <v>78</v>
      </c>
      <c r="E19" s="16">
        <v>1984</v>
      </c>
      <c r="F19" s="16" t="s">
        <v>1</v>
      </c>
      <c r="G19" s="16" t="s">
        <v>9</v>
      </c>
      <c r="H19" s="48">
        <v>77.14</v>
      </c>
      <c r="I19" s="45">
        <v>104.11</v>
      </c>
      <c r="J19" s="29">
        <v>123.39</v>
      </c>
      <c r="K19" s="21">
        <v>151.99</v>
      </c>
      <c r="L19" s="19">
        <f t="shared" si="0"/>
        <v>26.97</v>
      </c>
      <c r="M19" s="19">
        <f t="shared" si="1"/>
        <v>19.28</v>
      </c>
      <c r="N19" s="19">
        <f t="shared" si="2"/>
        <v>28.60000000000001</v>
      </c>
      <c r="O19" s="15">
        <f t="shared" si="3"/>
        <v>74.85000000000001</v>
      </c>
      <c r="P19" s="15">
        <v>13</v>
      </c>
    </row>
    <row r="20" spans="1:16" ht="15">
      <c r="A20" s="27">
        <v>19</v>
      </c>
      <c r="B20" s="16">
        <v>35</v>
      </c>
      <c r="C20" s="16">
        <v>421669</v>
      </c>
      <c r="D20" s="16" t="s">
        <v>222</v>
      </c>
      <c r="E20" s="16">
        <v>1987</v>
      </c>
      <c r="F20" s="16" t="s">
        <v>84</v>
      </c>
      <c r="G20" s="16" t="s">
        <v>9</v>
      </c>
      <c r="H20" s="48">
        <v>77.43</v>
      </c>
      <c r="I20" s="45">
        <v>104.4</v>
      </c>
      <c r="J20" s="29">
        <v>123.75</v>
      </c>
      <c r="K20" s="30">
        <v>152.05</v>
      </c>
      <c r="L20" s="19">
        <f t="shared" si="0"/>
        <v>26.97</v>
      </c>
      <c r="M20" s="19">
        <f t="shared" si="1"/>
        <v>19.349999999999994</v>
      </c>
      <c r="N20" s="19">
        <f t="shared" si="2"/>
        <v>28.30000000000001</v>
      </c>
      <c r="O20" s="15">
        <f t="shared" si="3"/>
        <v>74.62</v>
      </c>
      <c r="P20" s="15">
        <v>12</v>
      </c>
    </row>
    <row r="21" spans="1:16" ht="15">
      <c r="A21" s="27">
        <v>20</v>
      </c>
      <c r="B21" s="16">
        <v>52</v>
      </c>
      <c r="C21" s="16">
        <v>150398</v>
      </c>
      <c r="D21" s="16" t="s">
        <v>76</v>
      </c>
      <c r="E21" s="16">
        <v>1980</v>
      </c>
      <c r="F21" s="16" t="s">
        <v>67</v>
      </c>
      <c r="G21" s="16" t="s">
        <v>75</v>
      </c>
      <c r="H21" s="48">
        <v>77.42</v>
      </c>
      <c r="I21" s="45">
        <v>104.07</v>
      </c>
      <c r="J21" s="29">
        <v>123.34</v>
      </c>
      <c r="K21" s="30">
        <v>152.06</v>
      </c>
      <c r="L21" s="19">
        <f t="shared" si="0"/>
        <v>26.64999999999999</v>
      </c>
      <c r="M21" s="19">
        <f t="shared" si="1"/>
        <v>19.27000000000001</v>
      </c>
      <c r="N21" s="19">
        <f t="shared" si="2"/>
        <v>28.72</v>
      </c>
      <c r="O21" s="15">
        <f t="shared" si="3"/>
        <v>74.64</v>
      </c>
      <c r="P21" s="15">
        <v>11</v>
      </c>
    </row>
    <row r="22" spans="1:16" ht="15">
      <c r="A22" s="27">
        <v>21</v>
      </c>
      <c r="B22" s="16">
        <v>37</v>
      </c>
      <c r="C22" s="16">
        <v>103512</v>
      </c>
      <c r="D22" s="16" t="s">
        <v>215</v>
      </c>
      <c r="E22" s="16">
        <v>1984</v>
      </c>
      <c r="F22" s="16" t="s">
        <v>13</v>
      </c>
      <c r="G22" s="16" t="s">
        <v>21</v>
      </c>
      <c r="H22" s="48">
        <v>77.11</v>
      </c>
      <c r="I22" s="45">
        <v>103.99</v>
      </c>
      <c r="J22" s="29">
        <v>123.18</v>
      </c>
      <c r="K22" s="21">
        <v>152.17</v>
      </c>
      <c r="L22" s="19">
        <f t="shared" si="0"/>
        <v>26.879999999999995</v>
      </c>
      <c r="M22" s="19">
        <f t="shared" si="1"/>
        <v>19.190000000000012</v>
      </c>
      <c r="N22" s="19">
        <f t="shared" si="2"/>
        <v>28.98999999999998</v>
      </c>
      <c r="O22" s="15">
        <f t="shared" si="3"/>
        <v>75.05999999999999</v>
      </c>
      <c r="P22" s="15">
        <v>10</v>
      </c>
    </row>
    <row r="23" spans="1:16" ht="15">
      <c r="A23" s="27">
        <v>22</v>
      </c>
      <c r="B23" s="16">
        <v>26</v>
      </c>
      <c r="C23" s="16">
        <v>500656</v>
      </c>
      <c r="D23" s="16" t="s">
        <v>82</v>
      </c>
      <c r="E23" s="16">
        <v>1979</v>
      </c>
      <c r="F23" s="16" t="s">
        <v>25</v>
      </c>
      <c r="G23" s="16" t="s">
        <v>21</v>
      </c>
      <c r="H23" s="47">
        <v>76.88</v>
      </c>
      <c r="I23" s="45">
        <v>104.35</v>
      </c>
      <c r="J23" s="29">
        <v>123.54</v>
      </c>
      <c r="K23" s="30">
        <v>152.25</v>
      </c>
      <c r="L23" s="19">
        <f t="shared" si="0"/>
        <v>27.47</v>
      </c>
      <c r="M23" s="19">
        <f t="shared" si="1"/>
        <v>19.190000000000012</v>
      </c>
      <c r="N23" s="19">
        <f t="shared" si="2"/>
        <v>28.709999999999994</v>
      </c>
      <c r="O23" s="15">
        <f t="shared" si="3"/>
        <v>75.37</v>
      </c>
      <c r="P23" s="15">
        <v>9</v>
      </c>
    </row>
    <row r="24" spans="1:16" ht="15">
      <c r="A24" s="27">
        <v>23</v>
      </c>
      <c r="B24" s="16">
        <v>8</v>
      </c>
      <c r="C24" s="16">
        <v>53831</v>
      </c>
      <c r="D24" s="16" t="s">
        <v>224</v>
      </c>
      <c r="E24" s="16">
        <v>1989</v>
      </c>
      <c r="F24" s="16" t="s">
        <v>20</v>
      </c>
      <c r="G24" s="16" t="s">
        <v>30</v>
      </c>
      <c r="H24" s="48">
        <v>77.24</v>
      </c>
      <c r="I24" s="45">
        <v>103.71</v>
      </c>
      <c r="J24" s="29">
        <v>123.54</v>
      </c>
      <c r="K24" s="30">
        <v>152.29</v>
      </c>
      <c r="L24" s="22">
        <f t="shared" si="0"/>
        <v>26.47</v>
      </c>
      <c r="M24" s="19">
        <f t="shared" si="1"/>
        <v>19.830000000000013</v>
      </c>
      <c r="N24" s="19">
        <f t="shared" si="2"/>
        <v>28.749999999999986</v>
      </c>
      <c r="O24" s="15">
        <f t="shared" si="3"/>
        <v>75.05</v>
      </c>
      <c r="P24" s="15">
        <v>8</v>
      </c>
    </row>
    <row r="25" spans="1:16" ht="15">
      <c r="A25" s="27">
        <v>24</v>
      </c>
      <c r="B25" s="16">
        <v>22</v>
      </c>
      <c r="C25" s="16">
        <v>290693</v>
      </c>
      <c r="D25" s="16" t="s">
        <v>256</v>
      </c>
      <c r="E25" s="16">
        <v>1978</v>
      </c>
      <c r="F25" s="16" t="s">
        <v>11</v>
      </c>
      <c r="H25" s="48">
        <v>77.01</v>
      </c>
      <c r="I25" s="45">
        <v>103.99</v>
      </c>
      <c r="J25" s="29">
        <v>123.42</v>
      </c>
      <c r="K25" s="30">
        <v>152.53</v>
      </c>
      <c r="L25" s="19">
        <f t="shared" si="0"/>
        <v>26.97999999999999</v>
      </c>
      <c r="M25" s="19">
        <f t="shared" si="1"/>
        <v>19.430000000000007</v>
      </c>
      <c r="N25" s="19">
        <f t="shared" si="2"/>
        <v>29.11</v>
      </c>
      <c r="O25" s="15">
        <f t="shared" si="3"/>
        <v>75.52</v>
      </c>
      <c r="P25" s="15">
        <v>7</v>
      </c>
    </row>
    <row r="26" spans="1:16" ht="15">
      <c r="A26" s="27">
        <v>25</v>
      </c>
      <c r="B26" s="16">
        <v>40</v>
      </c>
      <c r="C26" s="16">
        <v>533397</v>
      </c>
      <c r="D26" s="16" t="s">
        <v>292</v>
      </c>
      <c r="E26" s="16">
        <v>1981</v>
      </c>
      <c r="F26" s="16" t="s">
        <v>8</v>
      </c>
      <c r="H26" s="48">
        <v>77.66</v>
      </c>
      <c r="I26" s="45">
        <v>104.49</v>
      </c>
      <c r="J26" s="29">
        <v>123.81</v>
      </c>
      <c r="K26" s="30">
        <v>152.63</v>
      </c>
      <c r="L26" s="19">
        <f t="shared" si="0"/>
        <v>26.83</v>
      </c>
      <c r="M26" s="19">
        <f t="shared" si="1"/>
        <v>19.320000000000007</v>
      </c>
      <c r="N26" s="19">
        <f t="shared" si="2"/>
        <v>28.819999999999993</v>
      </c>
      <c r="O26" s="15">
        <f t="shared" si="3"/>
        <v>74.97</v>
      </c>
      <c r="P26" s="15">
        <v>6</v>
      </c>
    </row>
    <row r="27" spans="1:16" ht="15">
      <c r="A27" s="27">
        <v>26</v>
      </c>
      <c r="B27" s="16">
        <v>38</v>
      </c>
      <c r="C27" s="16">
        <v>292056</v>
      </c>
      <c r="D27" s="16" t="s">
        <v>220</v>
      </c>
      <c r="E27" s="16">
        <v>1979</v>
      </c>
      <c r="F27" s="16" t="s">
        <v>11</v>
      </c>
      <c r="G27" s="16" t="s">
        <v>30</v>
      </c>
      <c r="H27" s="48">
        <v>77.03</v>
      </c>
      <c r="I27" s="45">
        <v>104.17</v>
      </c>
      <c r="J27" s="29">
        <v>123.68</v>
      </c>
      <c r="K27" s="21">
        <v>152.68</v>
      </c>
      <c r="L27" s="19">
        <f t="shared" si="0"/>
        <v>27.14</v>
      </c>
      <c r="M27" s="19">
        <f t="shared" si="1"/>
        <v>19.510000000000005</v>
      </c>
      <c r="N27" s="19">
        <f t="shared" si="2"/>
        <v>29</v>
      </c>
      <c r="O27" s="15">
        <f t="shared" si="3"/>
        <v>75.65</v>
      </c>
      <c r="P27" s="15">
        <v>5</v>
      </c>
    </row>
    <row r="28" spans="1:16" ht="15">
      <c r="A28" s="27">
        <v>27</v>
      </c>
      <c r="B28" s="16">
        <v>21</v>
      </c>
      <c r="C28" s="16">
        <v>192506</v>
      </c>
      <c r="D28" s="16" t="s">
        <v>249</v>
      </c>
      <c r="E28" s="16">
        <v>1984</v>
      </c>
      <c r="F28" s="16" t="s">
        <v>1</v>
      </c>
      <c r="G28" s="16" t="s">
        <v>27</v>
      </c>
      <c r="H28" s="47">
        <v>77.42</v>
      </c>
      <c r="I28" s="45">
        <v>104.32</v>
      </c>
      <c r="J28" s="29">
        <v>123.98</v>
      </c>
      <c r="K28" s="30">
        <v>153.31</v>
      </c>
      <c r="L28" s="19">
        <f t="shared" si="0"/>
        <v>26.89999999999999</v>
      </c>
      <c r="M28" s="19">
        <f t="shared" si="1"/>
        <v>19.66000000000001</v>
      </c>
      <c r="N28" s="19">
        <f t="shared" si="2"/>
        <v>29.33</v>
      </c>
      <c r="O28" s="15">
        <f t="shared" si="3"/>
        <v>75.89</v>
      </c>
      <c r="P28" s="15">
        <v>4</v>
      </c>
    </row>
    <row r="29" spans="1:16" ht="15">
      <c r="A29" s="27" t="s">
        <v>247</v>
      </c>
      <c r="B29" s="16">
        <v>12</v>
      </c>
      <c r="C29" s="16">
        <v>191750</v>
      </c>
      <c r="D29" s="16" t="s">
        <v>210</v>
      </c>
      <c r="E29" s="16">
        <v>1981</v>
      </c>
      <c r="F29" s="16" t="s">
        <v>1</v>
      </c>
      <c r="G29" s="16" t="s">
        <v>74</v>
      </c>
      <c r="H29" s="47">
        <v>76.42</v>
      </c>
      <c r="I29" s="45">
        <v>103.52</v>
      </c>
      <c r="J29" s="29">
        <v>122.88</v>
      </c>
      <c r="K29" s="30" t="s">
        <v>422</v>
      </c>
      <c r="L29" s="19">
        <f t="shared" si="0"/>
        <v>27.099999999999994</v>
      </c>
      <c r="M29" s="19">
        <f>+J29-I29</f>
        <v>19.36</v>
      </c>
      <c r="P29" s="15"/>
    </row>
    <row r="30" spans="1:16" ht="15">
      <c r="A30" s="27" t="s">
        <v>247</v>
      </c>
      <c r="B30" s="16">
        <v>2</v>
      </c>
      <c r="C30" s="16">
        <v>292000</v>
      </c>
      <c r="D30" s="16" t="s">
        <v>200</v>
      </c>
      <c r="E30" s="16">
        <v>1979</v>
      </c>
      <c r="F30" s="16" t="s">
        <v>11</v>
      </c>
      <c r="G30" s="16" t="s">
        <v>2</v>
      </c>
      <c r="H30" s="47">
        <v>76.58</v>
      </c>
      <c r="I30" s="45">
        <v>103.76</v>
      </c>
      <c r="K30" s="30" t="s">
        <v>422</v>
      </c>
      <c r="L30" s="19">
        <f t="shared" si="0"/>
        <v>27.180000000000007</v>
      </c>
      <c r="P30" s="15"/>
    </row>
    <row r="31" spans="1:16" ht="15">
      <c r="A31" s="27" t="s">
        <v>423</v>
      </c>
      <c r="B31" s="16">
        <v>4</v>
      </c>
      <c r="C31" s="16">
        <v>192665</v>
      </c>
      <c r="D31" s="16" t="s">
        <v>80</v>
      </c>
      <c r="E31" s="16">
        <v>1984</v>
      </c>
      <c r="F31" s="16" t="s">
        <v>1</v>
      </c>
      <c r="G31" s="16" t="s">
        <v>9</v>
      </c>
      <c r="H31" s="48">
        <v>76.91</v>
      </c>
      <c r="K31" s="21" t="s">
        <v>242</v>
      </c>
      <c r="P31" s="15"/>
    </row>
    <row r="34" spans="2:5" ht="15">
      <c r="B34" s="53" t="s">
        <v>483</v>
      </c>
      <c r="C34" s="53"/>
      <c r="D34" s="43" t="s">
        <v>481</v>
      </c>
      <c r="E34" s="43" t="s">
        <v>482</v>
      </c>
    </row>
  </sheetData>
  <sheetProtection/>
  <mergeCells count="1">
    <mergeCell ref="B34:C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6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0" bestFit="1" customWidth="1"/>
    <col min="2" max="2" width="5.7109375" style="0" bestFit="1" customWidth="1"/>
    <col min="3" max="3" width="5.7109375" style="20" bestFit="1" customWidth="1"/>
    <col min="4" max="4" width="4.00390625" style="0" bestFit="1" customWidth="1"/>
    <col min="5" max="5" width="5.7109375" style="20" bestFit="1" customWidth="1"/>
    <col min="6" max="6" width="4.00390625" style="0" customWidth="1"/>
    <col min="7" max="7" width="4.00390625" style="20" customWidth="1"/>
    <col min="8" max="8" width="4.140625" style="0" customWidth="1"/>
    <col min="9" max="9" width="4.00390625" style="20" customWidth="1"/>
    <col min="10" max="10" width="4.140625" style="0" customWidth="1"/>
    <col min="11" max="11" width="4.00390625" style="20" customWidth="1"/>
    <col min="12" max="12" width="4.140625" style="16" customWidth="1"/>
    <col min="13" max="13" width="4.00390625" style="20" customWidth="1"/>
    <col min="14" max="14" width="4.140625" style="16" customWidth="1"/>
    <col min="15" max="15" width="4.00390625" style="20" customWidth="1"/>
    <col min="16" max="16" width="4.140625" style="16" customWidth="1"/>
    <col min="17" max="17" width="7.140625" style="20" customWidth="1"/>
    <col min="18" max="21" width="7.140625" style="40" customWidth="1"/>
    <col min="22" max="22" width="7.140625" style="42" customWidth="1"/>
  </cols>
  <sheetData>
    <row r="1" spans="1:22" ht="31.5" customHeight="1" thickBot="1">
      <c r="A1" s="24"/>
      <c r="B1" s="25"/>
      <c r="C1" s="55" t="s">
        <v>184</v>
      </c>
      <c r="D1" s="55"/>
      <c r="E1" s="54" t="s">
        <v>185</v>
      </c>
      <c r="F1" s="55"/>
      <c r="G1" s="54" t="s">
        <v>294</v>
      </c>
      <c r="H1" s="55"/>
      <c r="I1" s="54" t="s">
        <v>295</v>
      </c>
      <c r="J1" s="55"/>
      <c r="K1" s="54" t="s">
        <v>424</v>
      </c>
      <c r="L1" s="55"/>
      <c r="M1" s="54" t="s">
        <v>469</v>
      </c>
      <c r="N1" s="55"/>
      <c r="O1" s="54" t="s">
        <v>684</v>
      </c>
      <c r="P1" s="55"/>
      <c r="Q1" s="26" t="s">
        <v>188</v>
      </c>
      <c r="R1" s="39" t="s">
        <v>470</v>
      </c>
      <c r="S1" s="39" t="s">
        <v>471</v>
      </c>
      <c r="T1" s="39" t="s">
        <v>472</v>
      </c>
      <c r="U1" s="39" t="s">
        <v>473</v>
      </c>
      <c r="V1" s="41" t="s">
        <v>474</v>
      </c>
    </row>
    <row r="2" spans="1:21" ht="15.75" thickTop="1">
      <c r="A2" s="19" t="s">
        <v>296</v>
      </c>
      <c r="B2" s="19" t="s">
        <v>4</v>
      </c>
      <c r="D2" s="16"/>
      <c r="E2" s="20">
        <v>31</v>
      </c>
      <c r="F2" s="16"/>
      <c r="H2" s="16"/>
      <c r="I2" s="28" t="s">
        <v>193</v>
      </c>
      <c r="J2" s="16"/>
      <c r="K2" s="28"/>
      <c r="M2" s="28"/>
      <c r="O2" s="28"/>
      <c r="Q2" s="27">
        <f>+D2+F2+H2+J2+L2+N2+P2</f>
        <v>0</v>
      </c>
      <c r="R2" s="40">
        <f>+L2+N2</f>
        <v>0</v>
      </c>
      <c r="S2" s="40">
        <f>+D2+H2</f>
        <v>0</v>
      </c>
      <c r="T2" s="40">
        <f>+P2</f>
        <v>0</v>
      </c>
      <c r="U2" s="40">
        <f>+J2</f>
        <v>0</v>
      </c>
    </row>
    <row r="3" spans="1:21" ht="15">
      <c r="A3" s="19" t="s">
        <v>297</v>
      </c>
      <c r="B3" s="19" t="s">
        <v>13</v>
      </c>
      <c r="D3" s="16"/>
      <c r="E3" s="27">
        <v>17</v>
      </c>
      <c r="F3" s="21">
        <v>14</v>
      </c>
      <c r="H3" s="16"/>
      <c r="I3" s="28" t="s">
        <v>193</v>
      </c>
      <c r="J3" s="16"/>
      <c r="K3" s="28"/>
      <c r="M3" s="28"/>
      <c r="O3" s="28"/>
      <c r="Q3" s="27">
        <f>+D3+F3+H3+J3+L3+N3+P3</f>
        <v>14</v>
      </c>
      <c r="R3" s="40">
        <f>+L3+N3</f>
        <v>0</v>
      </c>
      <c r="S3" s="40">
        <f>+D3+H3</f>
        <v>0</v>
      </c>
      <c r="T3" s="40">
        <f>+P3</f>
        <v>0</v>
      </c>
      <c r="U3" s="40">
        <f>+J3</f>
        <v>0</v>
      </c>
    </row>
    <row r="4" spans="1:21" ht="15">
      <c r="A4" s="22" t="s">
        <v>298</v>
      </c>
      <c r="B4" s="19" t="s">
        <v>11</v>
      </c>
      <c r="C4" s="20" t="s">
        <v>193</v>
      </c>
      <c r="D4" s="16"/>
      <c r="F4" s="16"/>
      <c r="H4" s="16"/>
      <c r="J4" s="16"/>
      <c r="Q4" s="27">
        <f>+D4+F4+H4+J4+L4+N4+P4</f>
        <v>0</v>
      </c>
      <c r="R4" s="40">
        <f>+L4+N4</f>
        <v>0</v>
      </c>
      <c r="S4" s="40">
        <f>+D4+H4</f>
        <v>0</v>
      </c>
      <c r="T4" s="40">
        <f>+P4</f>
        <v>0</v>
      </c>
      <c r="U4" s="40">
        <f>+J4</f>
        <v>0</v>
      </c>
    </row>
    <row r="5" spans="1:21" ht="15">
      <c r="A5" s="19" t="s">
        <v>5</v>
      </c>
      <c r="B5" s="16" t="s">
        <v>6</v>
      </c>
      <c r="C5" s="27">
        <v>19</v>
      </c>
      <c r="D5" s="21">
        <v>12</v>
      </c>
      <c r="F5" s="16"/>
      <c r="G5" s="27" t="s">
        <v>247</v>
      </c>
      <c r="H5" s="16"/>
      <c r="I5" s="28" t="s">
        <v>193</v>
      </c>
      <c r="J5" s="16"/>
      <c r="K5" s="27">
        <v>25</v>
      </c>
      <c r="L5" s="21">
        <v>6</v>
      </c>
      <c r="M5" s="20">
        <v>33</v>
      </c>
      <c r="N5" s="21"/>
      <c r="O5" s="27">
        <v>15</v>
      </c>
      <c r="P5" s="21">
        <v>16</v>
      </c>
      <c r="Q5" s="27">
        <f>+D5+F5+H5+J5+L5+N5+P5</f>
        <v>34</v>
      </c>
      <c r="R5" s="40">
        <f>+L5+N5</f>
        <v>6</v>
      </c>
      <c r="S5" s="40">
        <f>+D5+H5</f>
        <v>12</v>
      </c>
      <c r="T5" s="40">
        <f>+P5</f>
        <v>16</v>
      </c>
      <c r="U5" s="40">
        <f>+J5</f>
        <v>0</v>
      </c>
    </row>
    <row r="6" spans="1:21" ht="15">
      <c r="A6" s="19" t="s">
        <v>299</v>
      </c>
      <c r="B6" s="16" t="s">
        <v>11</v>
      </c>
      <c r="C6" s="27">
        <v>10</v>
      </c>
      <c r="D6" s="21">
        <v>26</v>
      </c>
      <c r="F6" s="16"/>
      <c r="H6" s="16"/>
      <c r="J6" s="16"/>
      <c r="Q6" s="27">
        <f>+D6+F6+H6+J6+L6+N6+P6</f>
        <v>26</v>
      </c>
      <c r="R6" s="40">
        <f>+L6+N6</f>
        <v>0</v>
      </c>
      <c r="S6" s="40">
        <f>+D6+H6</f>
        <v>26</v>
      </c>
      <c r="T6" s="40">
        <f>+P6</f>
        <v>0</v>
      </c>
      <c r="U6" s="40">
        <f>+J6</f>
        <v>0</v>
      </c>
    </row>
    <row r="7" spans="1:21" ht="15">
      <c r="A7" s="16" t="s">
        <v>64</v>
      </c>
      <c r="B7" s="16" t="s">
        <v>20</v>
      </c>
      <c r="D7" s="16"/>
      <c r="F7" s="16"/>
      <c r="H7" s="16"/>
      <c r="J7" s="16"/>
      <c r="K7" s="20">
        <v>52</v>
      </c>
      <c r="M7" s="20">
        <v>55</v>
      </c>
      <c r="O7" s="20">
        <v>45</v>
      </c>
      <c r="Q7" s="27">
        <f>+D7+F7+H7+J7+L7+N7+P7</f>
        <v>0</v>
      </c>
      <c r="R7" s="40">
        <f>+L7+N7</f>
        <v>0</v>
      </c>
      <c r="S7" s="40">
        <f>+D7+H7</f>
        <v>0</v>
      </c>
      <c r="T7" s="40">
        <f>+P7</f>
        <v>0</v>
      </c>
      <c r="U7" s="40">
        <f>+J7</f>
        <v>0</v>
      </c>
    </row>
    <row r="8" spans="1:21" ht="15">
      <c r="A8" s="19" t="s">
        <v>300</v>
      </c>
      <c r="B8" s="19" t="s">
        <v>1</v>
      </c>
      <c r="C8" s="27"/>
      <c r="D8" s="16"/>
      <c r="E8" s="20">
        <v>33</v>
      </c>
      <c r="F8" s="16"/>
      <c r="H8" s="16"/>
      <c r="I8" s="27">
        <v>7</v>
      </c>
      <c r="J8" s="21">
        <v>36</v>
      </c>
      <c r="K8" s="27"/>
      <c r="L8" s="21"/>
      <c r="M8" s="27"/>
      <c r="N8" s="21"/>
      <c r="O8" s="27"/>
      <c r="P8" s="21"/>
      <c r="Q8" s="27">
        <f>+D8+F8+H8+J8+L8+N8+P8</f>
        <v>36</v>
      </c>
      <c r="R8" s="40">
        <f>+L8+N8</f>
        <v>0</v>
      </c>
      <c r="S8" s="40">
        <f>+D8+H8</f>
        <v>0</v>
      </c>
      <c r="T8" s="40">
        <f>+P8</f>
        <v>0</v>
      </c>
      <c r="U8" s="40">
        <f>+J8</f>
        <v>36</v>
      </c>
    </row>
    <row r="9" spans="1:21" ht="15">
      <c r="A9" s="16" t="s">
        <v>301</v>
      </c>
      <c r="B9" s="16" t="s">
        <v>4</v>
      </c>
      <c r="C9" s="20">
        <v>49</v>
      </c>
      <c r="D9" s="16"/>
      <c r="F9" s="16"/>
      <c r="H9" s="16"/>
      <c r="J9" s="16"/>
      <c r="K9" s="27">
        <v>8</v>
      </c>
      <c r="L9" s="21">
        <v>32</v>
      </c>
      <c r="M9" s="20">
        <v>36</v>
      </c>
      <c r="N9" s="21"/>
      <c r="O9" s="27">
        <v>18</v>
      </c>
      <c r="P9" s="21">
        <v>13</v>
      </c>
      <c r="Q9" s="27">
        <f>+D9+F9+H9+J9+L9+N9+P9</f>
        <v>45</v>
      </c>
      <c r="R9" s="40">
        <f>+L9+N9</f>
        <v>32</v>
      </c>
      <c r="S9" s="40">
        <f>+D9+H9</f>
        <v>0</v>
      </c>
      <c r="T9" s="40">
        <f>+P9</f>
        <v>13</v>
      </c>
      <c r="U9" s="40">
        <f>+J9</f>
        <v>0</v>
      </c>
    </row>
    <row r="10" spans="1:21" ht="15">
      <c r="A10" s="19" t="s">
        <v>302</v>
      </c>
      <c r="B10" s="16" t="s">
        <v>1</v>
      </c>
      <c r="C10" s="27">
        <v>16</v>
      </c>
      <c r="D10" s="21">
        <v>15</v>
      </c>
      <c r="E10" s="27" t="s">
        <v>247</v>
      </c>
      <c r="F10" s="16"/>
      <c r="G10" s="28" t="s">
        <v>303</v>
      </c>
      <c r="H10" s="16"/>
      <c r="I10" s="27">
        <v>20</v>
      </c>
      <c r="J10" s="21">
        <v>11</v>
      </c>
      <c r="K10" s="27"/>
      <c r="L10" s="21"/>
      <c r="M10" s="27"/>
      <c r="N10" s="21"/>
      <c r="O10" s="27"/>
      <c r="P10" s="21"/>
      <c r="Q10" s="27">
        <f>+D10+F10+H10+J10+L10+N10+P10</f>
        <v>26</v>
      </c>
      <c r="R10" s="40">
        <f>+L10+N10</f>
        <v>0</v>
      </c>
      <c r="S10" s="40">
        <f>+D10+H10</f>
        <v>15</v>
      </c>
      <c r="T10" s="40">
        <f>+P10</f>
        <v>0</v>
      </c>
      <c r="U10" s="40">
        <f>+J10</f>
        <v>11</v>
      </c>
    </row>
    <row r="11" spans="1:21" ht="15">
      <c r="A11" s="19" t="s">
        <v>304</v>
      </c>
      <c r="B11" s="19" t="s">
        <v>1</v>
      </c>
      <c r="D11" s="16"/>
      <c r="E11" s="20">
        <v>36</v>
      </c>
      <c r="F11" s="16"/>
      <c r="G11" s="27">
        <v>11</v>
      </c>
      <c r="H11" s="21">
        <v>24</v>
      </c>
      <c r="I11" s="27">
        <v>6</v>
      </c>
      <c r="J11" s="21">
        <v>40</v>
      </c>
      <c r="K11" s="27"/>
      <c r="L11" s="21"/>
      <c r="M11" s="27"/>
      <c r="N11" s="21"/>
      <c r="O11" s="27"/>
      <c r="P11" s="21"/>
      <c r="Q11" s="27">
        <f>+D11+F11+H11+J11+L11+N11+P11</f>
        <v>64</v>
      </c>
      <c r="R11" s="40">
        <f>+L11+N11</f>
        <v>0</v>
      </c>
      <c r="S11" s="40">
        <f>+D11+H11</f>
        <v>24</v>
      </c>
      <c r="T11" s="40">
        <f>+P11</f>
        <v>0</v>
      </c>
      <c r="U11" s="40">
        <f>+J11</f>
        <v>40</v>
      </c>
    </row>
    <row r="12" spans="1:21" ht="15">
      <c r="A12" s="19" t="s">
        <v>305</v>
      </c>
      <c r="B12" s="16" t="s">
        <v>1</v>
      </c>
      <c r="C12" s="27">
        <v>25</v>
      </c>
      <c r="D12" s="21">
        <v>6</v>
      </c>
      <c r="F12" s="16"/>
      <c r="G12" s="27">
        <v>17</v>
      </c>
      <c r="H12" s="21">
        <v>14</v>
      </c>
      <c r="J12" s="16"/>
      <c r="Q12" s="27">
        <f>+D12+F12+H12+J12+L12+N12+P12</f>
        <v>20</v>
      </c>
      <c r="R12" s="40">
        <f>+L12+N12</f>
        <v>0</v>
      </c>
      <c r="S12" s="40">
        <f>+D12+H12</f>
        <v>20</v>
      </c>
      <c r="T12" s="40">
        <f>+P12</f>
        <v>0</v>
      </c>
      <c r="U12" s="40">
        <f>+J12</f>
        <v>0</v>
      </c>
    </row>
    <row r="13" spans="1:21" ht="15">
      <c r="A13" s="19" t="s">
        <v>306</v>
      </c>
      <c r="B13" s="16" t="s">
        <v>1</v>
      </c>
      <c r="C13" s="27">
        <v>22</v>
      </c>
      <c r="D13" s="21">
        <v>9</v>
      </c>
      <c r="F13" s="16"/>
      <c r="G13" s="27">
        <v>12</v>
      </c>
      <c r="H13" s="21">
        <v>22</v>
      </c>
      <c r="J13" s="16"/>
      <c r="Q13" s="27">
        <f>+D13+F13+H13+J13+L13+N13+P13</f>
        <v>31</v>
      </c>
      <c r="R13" s="40">
        <f>+L13+N13</f>
        <v>0</v>
      </c>
      <c r="S13" s="40">
        <f>+D13+H13</f>
        <v>31</v>
      </c>
      <c r="T13" s="40">
        <f>+P13</f>
        <v>0</v>
      </c>
      <c r="U13" s="40">
        <f>+J13</f>
        <v>0</v>
      </c>
    </row>
    <row r="14" spans="1:21" ht="15">
      <c r="A14" s="19" t="s">
        <v>307</v>
      </c>
      <c r="B14" s="19" t="s">
        <v>19</v>
      </c>
      <c r="D14" s="16"/>
      <c r="E14" s="20" t="s">
        <v>193</v>
      </c>
      <c r="F14" s="16"/>
      <c r="H14" s="16"/>
      <c r="I14" s="27">
        <v>21</v>
      </c>
      <c r="J14" s="21">
        <v>10</v>
      </c>
      <c r="K14" s="27"/>
      <c r="L14" s="21"/>
      <c r="M14" s="27"/>
      <c r="N14" s="21"/>
      <c r="O14" s="27"/>
      <c r="P14" s="21"/>
      <c r="Q14" s="27">
        <f>+D14+F14+H14+J14+L14+N14+P14</f>
        <v>10</v>
      </c>
      <c r="R14" s="40">
        <f>+L14+N14</f>
        <v>0</v>
      </c>
      <c r="S14" s="40">
        <f>+D14+H14</f>
        <v>0</v>
      </c>
      <c r="T14" s="40">
        <f>+P14</f>
        <v>0</v>
      </c>
      <c r="U14" s="40">
        <f>+J14</f>
        <v>10</v>
      </c>
    </row>
    <row r="15" spans="1:21" ht="15">
      <c r="A15" s="19" t="s">
        <v>308</v>
      </c>
      <c r="B15" s="19" t="s">
        <v>4</v>
      </c>
      <c r="D15" s="16"/>
      <c r="E15" s="20">
        <v>66</v>
      </c>
      <c r="F15" s="16"/>
      <c r="G15" s="28" t="s">
        <v>193</v>
      </c>
      <c r="H15" s="16"/>
      <c r="I15" s="27">
        <v>17</v>
      </c>
      <c r="J15" s="21">
        <v>14</v>
      </c>
      <c r="K15" s="27"/>
      <c r="L15" s="21"/>
      <c r="M15" s="27"/>
      <c r="N15" s="21"/>
      <c r="O15" s="27"/>
      <c r="P15" s="21"/>
      <c r="Q15" s="27">
        <f>+D15+F15+H15+J15+L15+N15+P15</f>
        <v>14</v>
      </c>
      <c r="R15" s="40">
        <f>+L15+N15</f>
        <v>0</v>
      </c>
      <c r="S15" s="40">
        <f>+D15+H15</f>
        <v>0</v>
      </c>
      <c r="T15" s="40">
        <f>+P15</f>
        <v>0</v>
      </c>
      <c r="U15" s="40">
        <f>+J15</f>
        <v>14</v>
      </c>
    </row>
    <row r="16" spans="1:21" ht="15">
      <c r="A16" s="16" t="s">
        <v>309</v>
      </c>
      <c r="B16" s="16" t="s">
        <v>25</v>
      </c>
      <c r="C16" s="20">
        <v>52</v>
      </c>
      <c r="D16" s="16"/>
      <c r="E16" s="27">
        <v>18</v>
      </c>
      <c r="F16" s="21">
        <v>13</v>
      </c>
      <c r="G16" s="28" t="s">
        <v>193</v>
      </c>
      <c r="H16" s="16"/>
      <c r="I16" s="28" t="s">
        <v>193</v>
      </c>
      <c r="J16" s="16"/>
      <c r="K16" s="28"/>
      <c r="M16" s="28"/>
      <c r="O16" s="28"/>
      <c r="Q16" s="27">
        <f>+D16+F16+H16+J16+L16+N16+P16</f>
        <v>13</v>
      </c>
      <c r="R16" s="40">
        <f>+L16+N16</f>
        <v>0</v>
      </c>
      <c r="S16" s="40">
        <f>+D16+H16</f>
        <v>0</v>
      </c>
      <c r="T16" s="40">
        <f>+P16</f>
        <v>0</v>
      </c>
      <c r="U16" s="40">
        <f>+J16</f>
        <v>0</v>
      </c>
    </row>
    <row r="17" spans="1:21" ht="15">
      <c r="A17" s="19" t="s">
        <v>310</v>
      </c>
      <c r="B17" s="16" t="s">
        <v>20</v>
      </c>
      <c r="C17" s="27">
        <v>14</v>
      </c>
      <c r="D17" s="21">
        <v>18</v>
      </c>
      <c r="E17" s="20">
        <v>46</v>
      </c>
      <c r="F17" s="16"/>
      <c r="G17" s="27">
        <v>5</v>
      </c>
      <c r="H17" s="21">
        <v>45</v>
      </c>
      <c r="I17" s="27">
        <v>28</v>
      </c>
      <c r="J17" s="21">
        <v>3</v>
      </c>
      <c r="K17" s="27"/>
      <c r="L17" s="21"/>
      <c r="M17" s="27"/>
      <c r="N17" s="21"/>
      <c r="O17" s="27"/>
      <c r="P17" s="21"/>
      <c r="Q17" s="27">
        <f>+D17+F17+H17+J17+L17+N17+P17</f>
        <v>66</v>
      </c>
      <c r="R17" s="40">
        <f>+L17+N17</f>
        <v>0</v>
      </c>
      <c r="S17" s="40">
        <f>+D17+H17</f>
        <v>63</v>
      </c>
      <c r="T17" s="40">
        <f>+P17</f>
        <v>0</v>
      </c>
      <c r="U17" s="40">
        <f>+J17</f>
        <v>3</v>
      </c>
    </row>
    <row r="18" spans="1:21" ht="15">
      <c r="A18" s="19" t="s">
        <v>311</v>
      </c>
      <c r="B18" s="16" t="s">
        <v>11</v>
      </c>
      <c r="C18" s="27">
        <v>21</v>
      </c>
      <c r="D18" s="21">
        <v>10</v>
      </c>
      <c r="F18" s="16"/>
      <c r="G18" s="27">
        <v>3</v>
      </c>
      <c r="H18" s="21">
        <v>60</v>
      </c>
      <c r="I18" s="28" t="s">
        <v>193</v>
      </c>
      <c r="J18" s="16"/>
      <c r="K18" s="28"/>
      <c r="M18" s="28"/>
      <c r="O18" s="28"/>
      <c r="Q18" s="27">
        <f>+D18+F18+H18+J18+L18+N18+P18</f>
        <v>70</v>
      </c>
      <c r="R18" s="40">
        <f>+L18+N18</f>
        <v>0</v>
      </c>
      <c r="S18" s="40">
        <f>+D18+H18</f>
        <v>70</v>
      </c>
      <c r="T18" s="40">
        <f>+P18</f>
        <v>0</v>
      </c>
      <c r="U18" s="40">
        <f>+J18</f>
        <v>0</v>
      </c>
    </row>
    <row r="19" spans="1:21" ht="15">
      <c r="A19" s="16" t="s">
        <v>15</v>
      </c>
      <c r="B19" s="16" t="s">
        <v>13</v>
      </c>
      <c r="D19" s="16"/>
      <c r="F19" s="16"/>
      <c r="H19" s="16"/>
      <c r="J19" s="16"/>
      <c r="K19" s="27">
        <v>2</v>
      </c>
      <c r="L19" s="21">
        <v>80</v>
      </c>
      <c r="M19" s="27">
        <v>3</v>
      </c>
      <c r="N19" s="21">
        <v>60</v>
      </c>
      <c r="O19" s="27">
        <v>17</v>
      </c>
      <c r="P19" s="21">
        <v>14</v>
      </c>
      <c r="Q19" s="27">
        <f>+D19+F19+H19+J19+L19+N19+P19</f>
        <v>154</v>
      </c>
      <c r="R19" s="40">
        <f>+L19+N19</f>
        <v>140</v>
      </c>
      <c r="S19" s="40">
        <f>+D19+H19</f>
        <v>0</v>
      </c>
      <c r="T19" s="40">
        <f>+P19</f>
        <v>14</v>
      </c>
      <c r="U19" s="40">
        <f>+J19</f>
        <v>0</v>
      </c>
    </row>
    <row r="20" spans="1:21" ht="15">
      <c r="A20" s="19" t="s">
        <v>312</v>
      </c>
      <c r="B20" s="19" t="s">
        <v>4</v>
      </c>
      <c r="D20" s="16"/>
      <c r="E20" s="20">
        <v>52</v>
      </c>
      <c r="F20" s="16"/>
      <c r="H20" s="16"/>
      <c r="I20" s="27">
        <v>24</v>
      </c>
      <c r="J20" s="21">
        <v>7</v>
      </c>
      <c r="K20" s="27"/>
      <c r="L20" s="21"/>
      <c r="M20" s="27"/>
      <c r="N20" s="21"/>
      <c r="O20" s="27"/>
      <c r="P20" s="21"/>
      <c r="Q20" s="27">
        <f>+D20+F20+H20+J20+L20+N20+P20</f>
        <v>7</v>
      </c>
      <c r="R20" s="40">
        <f>+L20+N20</f>
        <v>0</v>
      </c>
      <c r="S20" s="40">
        <f>+D20+H20</f>
        <v>0</v>
      </c>
      <c r="T20" s="40">
        <f>+P20</f>
        <v>0</v>
      </c>
      <c r="U20" s="40">
        <f>+J20</f>
        <v>7</v>
      </c>
    </row>
    <row r="21" spans="1:21" ht="15">
      <c r="A21" s="16" t="s">
        <v>42</v>
      </c>
      <c r="B21" s="16" t="s">
        <v>11</v>
      </c>
      <c r="D21" s="16"/>
      <c r="F21" s="16"/>
      <c r="H21" s="16"/>
      <c r="J21" s="16"/>
      <c r="K21" s="20">
        <v>47</v>
      </c>
      <c r="M21" s="20">
        <v>53</v>
      </c>
      <c r="O21" s="20">
        <v>53</v>
      </c>
      <c r="Q21" s="27">
        <f>+D21+F21+H21+J21+L21+N21+P21</f>
        <v>0</v>
      </c>
      <c r="R21" s="40">
        <f>+L21+N21</f>
        <v>0</v>
      </c>
      <c r="S21" s="40">
        <f>+D21+H21</f>
        <v>0</v>
      </c>
      <c r="T21" s="40">
        <f>+P21</f>
        <v>0</v>
      </c>
      <c r="U21" s="40">
        <f>+J21</f>
        <v>0</v>
      </c>
    </row>
    <row r="22" spans="1:21" ht="15">
      <c r="A22" s="16" t="s">
        <v>313</v>
      </c>
      <c r="B22" s="16" t="s">
        <v>19</v>
      </c>
      <c r="C22" s="20">
        <v>43</v>
      </c>
      <c r="D22" s="16"/>
      <c r="E22" s="27">
        <v>9</v>
      </c>
      <c r="F22" s="21">
        <v>29</v>
      </c>
      <c r="H22" s="16"/>
      <c r="I22" s="28" t="s">
        <v>193</v>
      </c>
      <c r="J22" s="16"/>
      <c r="K22" s="28"/>
      <c r="M22" s="28"/>
      <c r="O22" s="28"/>
      <c r="Q22" s="27">
        <f>+D22+F22+H22+J22+L22+N22+P22</f>
        <v>29</v>
      </c>
      <c r="R22" s="40">
        <f>+L22+N22</f>
        <v>0</v>
      </c>
      <c r="S22" s="40">
        <f>+D22+H22</f>
        <v>0</v>
      </c>
      <c r="T22" s="40">
        <f>+P22</f>
        <v>0</v>
      </c>
      <c r="U22" s="40">
        <f>+J22</f>
        <v>0</v>
      </c>
    </row>
    <row r="23" spans="1:21" ht="15">
      <c r="A23" s="16" t="s">
        <v>53</v>
      </c>
      <c r="B23" s="16" t="s">
        <v>11</v>
      </c>
      <c r="D23" s="16"/>
      <c r="F23" s="16"/>
      <c r="H23" s="16"/>
      <c r="J23" s="16"/>
      <c r="K23" s="20">
        <v>56</v>
      </c>
      <c r="M23" s="20">
        <v>52</v>
      </c>
      <c r="O23" s="20">
        <v>51</v>
      </c>
      <c r="Q23" s="27">
        <f>+D23+F23+H23+J23+L23+N23+P23</f>
        <v>0</v>
      </c>
      <c r="R23" s="40">
        <f>+L23+N23</f>
        <v>0</v>
      </c>
      <c r="S23" s="40">
        <f>+D23+H23</f>
        <v>0</v>
      </c>
      <c r="T23" s="40">
        <f>+P23</f>
        <v>0</v>
      </c>
      <c r="U23" s="40">
        <f>+J23</f>
        <v>0</v>
      </c>
    </row>
    <row r="24" spans="1:21" ht="15">
      <c r="A24" s="16" t="s">
        <v>50</v>
      </c>
      <c r="B24" s="16" t="s">
        <v>51</v>
      </c>
      <c r="D24" s="16"/>
      <c r="F24" s="16"/>
      <c r="H24" s="16"/>
      <c r="J24" s="16"/>
      <c r="K24" s="20">
        <v>53</v>
      </c>
      <c r="M24" s="20">
        <v>38</v>
      </c>
      <c r="O24" s="20">
        <v>52</v>
      </c>
      <c r="Q24" s="27">
        <f>+D24+F24+H24+J24+L24+N24+P24</f>
        <v>0</v>
      </c>
      <c r="R24" s="40">
        <f>+L24+N24</f>
        <v>0</v>
      </c>
      <c r="S24" s="40">
        <f>+D24+H24</f>
        <v>0</v>
      </c>
      <c r="T24" s="40">
        <f>+P24</f>
        <v>0</v>
      </c>
      <c r="U24" s="40">
        <f>+J24</f>
        <v>0</v>
      </c>
    </row>
    <row r="25" spans="1:21" ht="15">
      <c r="A25" s="16" t="s">
        <v>52</v>
      </c>
      <c r="B25" s="16" t="s">
        <v>8</v>
      </c>
      <c r="D25" s="16"/>
      <c r="F25" s="16"/>
      <c r="G25" s="28">
        <v>45</v>
      </c>
      <c r="H25" s="16"/>
      <c r="I25" s="28"/>
      <c r="J25" s="16"/>
      <c r="K25" s="27">
        <v>23</v>
      </c>
      <c r="L25" s="21">
        <v>8</v>
      </c>
      <c r="M25" s="27">
        <v>11</v>
      </c>
      <c r="N25" s="21">
        <v>24</v>
      </c>
      <c r="O25" s="20">
        <v>42</v>
      </c>
      <c r="P25" s="21"/>
      <c r="Q25" s="27">
        <f>+D25+F25+H25+J25+L25+N25+P25</f>
        <v>32</v>
      </c>
      <c r="R25" s="40">
        <f>+L25+N25</f>
        <v>32</v>
      </c>
      <c r="S25" s="40">
        <f>+D25+H25</f>
        <v>0</v>
      </c>
      <c r="T25" s="40">
        <f>+P25</f>
        <v>0</v>
      </c>
      <c r="U25" s="40">
        <f>+J25</f>
        <v>0</v>
      </c>
    </row>
    <row r="26" spans="1:21" ht="15">
      <c r="A26" s="19" t="s">
        <v>314</v>
      </c>
      <c r="B26" s="19" t="s">
        <v>11</v>
      </c>
      <c r="C26" s="27"/>
      <c r="D26" s="16"/>
      <c r="E26" s="27">
        <v>13</v>
      </c>
      <c r="F26" s="21">
        <v>20</v>
      </c>
      <c r="G26" s="28" t="s">
        <v>315</v>
      </c>
      <c r="H26" s="16"/>
      <c r="I26" s="28" t="s">
        <v>193</v>
      </c>
      <c r="J26" s="16"/>
      <c r="K26" s="28"/>
      <c r="M26" s="28"/>
      <c r="O26" s="28"/>
      <c r="Q26" s="27">
        <f>+D26+F26+H26+J26+L26+N26+P26</f>
        <v>20</v>
      </c>
      <c r="R26" s="40">
        <f>+L26+N26</f>
        <v>0</v>
      </c>
      <c r="S26" s="40">
        <f>+D26+H26</f>
        <v>0</v>
      </c>
      <c r="T26" s="40">
        <f>+P26</f>
        <v>0</v>
      </c>
      <c r="U26" s="40">
        <f>+J26</f>
        <v>0</v>
      </c>
    </row>
    <row r="27" spans="1:21" ht="15">
      <c r="A27" s="19" t="s">
        <v>316</v>
      </c>
      <c r="B27" s="19" t="s">
        <v>11</v>
      </c>
      <c r="D27" s="16"/>
      <c r="E27" s="20" t="s">
        <v>193</v>
      </c>
      <c r="F27" s="16"/>
      <c r="H27" s="16"/>
      <c r="J27" s="16"/>
      <c r="Q27" s="27">
        <f>+D27+F27+H27+J27+L27+N27+P27</f>
        <v>0</v>
      </c>
      <c r="R27" s="40">
        <f>+L27+N27</f>
        <v>0</v>
      </c>
      <c r="S27" s="40">
        <f>+D27+H27</f>
        <v>0</v>
      </c>
      <c r="T27" s="40">
        <f>+P27</f>
        <v>0</v>
      </c>
      <c r="U27" s="40">
        <f>+J27</f>
        <v>0</v>
      </c>
    </row>
    <row r="28" spans="1:21" ht="15">
      <c r="A28" s="16" t="s">
        <v>317</v>
      </c>
      <c r="B28" s="16" t="s">
        <v>11</v>
      </c>
      <c r="C28" s="20">
        <v>32</v>
      </c>
      <c r="D28" s="16"/>
      <c r="E28" s="28" t="s">
        <v>303</v>
      </c>
      <c r="F28" s="16"/>
      <c r="G28" s="27">
        <v>24</v>
      </c>
      <c r="H28" s="21">
        <v>7</v>
      </c>
      <c r="I28" s="28">
        <v>48</v>
      </c>
      <c r="J28" s="16"/>
      <c r="K28" s="28"/>
      <c r="M28" s="28"/>
      <c r="O28" s="28"/>
      <c r="Q28" s="27">
        <f>+D28+F28+H28+J28+L28+N28+P28</f>
        <v>7</v>
      </c>
      <c r="R28" s="40">
        <f>+L28+N28</f>
        <v>0</v>
      </c>
      <c r="S28" s="40">
        <f>+D28+H28</f>
        <v>7</v>
      </c>
      <c r="T28" s="40">
        <f>+P28</f>
        <v>0</v>
      </c>
      <c r="U28" s="40">
        <f>+J28</f>
        <v>0</v>
      </c>
    </row>
    <row r="29" spans="1:21" ht="15">
      <c r="A29" s="19" t="s">
        <v>318</v>
      </c>
      <c r="B29" s="19" t="s">
        <v>20</v>
      </c>
      <c r="D29" s="16"/>
      <c r="E29" s="20">
        <v>42</v>
      </c>
      <c r="F29" s="16"/>
      <c r="H29" s="16"/>
      <c r="I29" s="28" t="s">
        <v>193</v>
      </c>
      <c r="J29" s="16"/>
      <c r="K29" s="28"/>
      <c r="M29" s="28"/>
      <c r="O29" s="28"/>
      <c r="Q29" s="27">
        <f>+D29+F29+H29+J29+L29+N29+P29</f>
        <v>0</v>
      </c>
      <c r="R29" s="40">
        <f>+L29+N29</f>
        <v>0</v>
      </c>
      <c r="S29" s="40">
        <f>+D29+H29</f>
        <v>0</v>
      </c>
      <c r="T29" s="40">
        <f>+P29</f>
        <v>0</v>
      </c>
      <c r="U29" s="40">
        <f>+J29</f>
        <v>0</v>
      </c>
    </row>
    <row r="30" spans="1:21" ht="15">
      <c r="A30" s="19" t="s">
        <v>319</v>
      </c>
      <c r="B30" s="19" t="s">
        <v>1</v>
      </c>
      <c r="D30" s="16"/>
      <c r="E30" s="20">
        <v>34</v>
      </c>
      <c r="F30" s="16"/>
      <c r="H30" s="16"/>
      <c r="I30" s="27">
        <v>23</v>
      </c>
      <c r="J30" s="21">
        <v>8</v>
      </c>
      <c r="K30" s="27"/>
      <c r="L30" s="21"/>
      <c r="M30" s="27"/>
      <c r="N30" s="21"/>
      <c r="O30" s="27"/>
      <c r="P30" s="21"/>
      <c r="Q30" s="27">
        <f>+D30+F30+H30+J30+L30+N30+P30</f>
        <v>8</v>
      </c>
      <c r="R30" s="40">
        <f>+L30+N30</f>
        <v>0</v>
      </c>
      <c r="S30" s="40">
        <f>+D30+H30</f>
        <v>0</v>
      </c>
      <c r="T30" s="40">
        <f>+P30</f>
        <v>0</v>
      </c>
      <c r="U30" s="40">
        <f>+J30</f>
        <v>8</v>
      </c>
    </row>
    <row r="31" spans="1:21" ht="15">
      <c r="A31" s="16" t="s">
        <v>39</v>
      </c>
      <c r="B31" s="16" t="s">
        <v>4</v>
      </c>
      <c r="C31" s="20">
        <v>35</v>
      </c>
      <c r="D31" s="16"/>
      <c r="F31" s="16"/>
      <c r="G31" s="28">
        <v>44</v>
      </c>
      <c r="H31" s="16"/>
      <c r="I31" s="28"/>
      <c r="J31" s="16"/>
      <c r="K31" s="27">
        <v>22</v>
      </c>
      <c r="L31" s="21">
        <v>9</v>
      </c>
      <c r="M31" s="27">
        <v>15</v>
      </c>
      <c r="N31" s="21">
        <v>16</v>
      </c>
      <c r="O31" s="27">
        <v>8</v>
      </c>
      <c r="P31" s="21">
        <v>32</v>
      </c>
      <c r="Q31" s="27">
        <f>+D31+F31+H31+J31+L31+N31+P31</f>
        <v>57</v>
      </c>
      <c r="R31" s="40">
        <f>+L31+N31</f>
        <v>25</v>
      </c>
      <c r="S31" s="40">
        <f>+D31+H31</f>
        <v>0</v>
      </c>
      <c r="T31" s="40">
        <f>+P31</f>
        <v>32</v>
      </c>
      <c r="U31" s="40">
        <f>+J31</f>
        <v>0</v>
      </c>
    </row>
    <row r="32" spans="1:21" ht="15">
      <c r="A32" s="16" t="s">
        <v>320</v>
      </c>
      <c r="B32" s="16" t="s">
        <v>32</v>
      </c>
      <c r="C32" s="20">
        <v>37</v>
      </c>
      <c r="D32" s="16"/>
      <c r="F32" s="16"/>
      <c r="G32" s="28">
        <v>34</v>
      </c>
      <c r="H32" s="16"/>
      <c r="I32" s="28"/>
      <c r="J32" s="16"/>
      <c r="K32" s="28"/>
      <c r="M32" s="28"/>
      <c r="O32" s="28"/>
      <c r="Q32" s="27">
        <f>+D32+F32+H32+J32+L32+N32+P32</f>
        <v>0</v>
      </c>
      <c r="R32" s="40">
        <f>+L32+N32</f>
        <v>0</v>
      </c>
      <c r="S32" s="40">
        <f>+D32+H32</f>
        <v>0</v>
      </c>
      <c r="T32" s="40">
        <f>+P32</f>
        <v>0</v>
      </c>
      <c r="U32" s="40">
        <f>+J32</f>
        <v>0</v>
      </c>
    </row>
    <row r="33" spans="1:21" ht="15">
      <c r="A33" s="19" t="s">
        <v>321</v>
      </c>
      <c r="B33" s="19" t="s">
        <v>8</v>
      </c>
      <c r="D33" s="16"/>
      <c r="E33" s="27">
        <v>21</v>
      </c>
      <c r="F33" s="21">
        <v>10</v>
      </c>
      <c r="H33" s="16"/>
      <c r="I33" s="28">
        <v>35</v>
      </c>
      <c r="J33" s="16"/>
      <c r="K33" s="28"/>
      <c r="M33" s="28"/>
      <c r="O33" s="28"/>
      <c r="Q33" s="27">
        <f>+D33+F33+H33+J33+L33+N33+P33</f>
        <v>10</v>
      </c>
      <c r="R33" s="40">
        <f>+L33+N33</f>
        <v>0</v>
      </c>
      <c r="S33" s="40">
        <f>+D33+H33</f>
        <v>0</v>
      </c>
      <c r="T33" s="40">
        <f>+P33</f>
        <v>0</v>
      </c>
      <c r="U33" s="40">
        <f>+J33</f>
        <v>0</v>
      </c>
    </row>
    <row r="34" spans="1:21" ht="15">
      <c r="A34" s="16" t="s">
        <v>38</v>
      </c>
      <c r="B34" s="16" t="s">
        <v>4</v>
      </c>
      <c r="D34" s="16"/>
      <c r="F34" s="16"/>
      <c r="H34" s="16"/>
      <c r="J34" s="16"/>
      <c r="K34" s="20">
        <v>34</v>
      </c>
      <c r="M34" s="20">
        <v>31</v>
      </c>
      <c r="O34" s="20" t="s">
        <v>168</v>
      </c>
      <c r="Q34" s="27">
        <f>+D34+F34+H34+J34+L34+N34+P34</f>
        <v>0</v>
      </c>
      <c r="R34" s="40">
        <f>+L34+N34</f>
        <v>0</v>
      </c>
      <c r="S34" s="40">
        <f>+D34+H34</f>
        <v>0</v>
      </c>
      <c r="T34" s="40">
        <f>+P34</f>
        <v>0</v>
      </c>
      <c r="U34" s="40">
        <f>+J34</f>
        <v>0</v>
      </c>
    </row>
    <row r="35" spans="1:21" ht="15">
      <c r="A35" s="19" t="s">
        <v>322</v>
      </c>
      <c r="B35" s="19" t="s">
        <v>19</v>
      </c>
      <c r="C35" s="27"/>
      <c r="D35" s="16"/>
      <c r="E35" s="27">
        <v>7</v>
      </c>
      <c r="F35" s="21">
        <v>36</v>
      </c>
      <c r="H35" s="16"/>
      <c r="I35" s="27">
        <v>19</v>
      </c>
      <c r="J35" s="21">
        <v>12</v>
      </c>
      <c r="K35" s="27"/>
      <c r="L35" s="21"/>
      <c r="M35" s="27"/>
      <c r="N35" s="21"/>
      <c r="O35" s="27"/>
      <c r="P35" s="21"/>
      <c r="Q35" s="27">
        <f>+D35+F35+H35+J35+L35+N35+P35</f>
        <v>48</v>
      </c>
      <c r="R35" s="40">
        <f>+L35+N35</f>
        <v>0</v>
      </c>
      <c r="S35" s="40">
        <f>+D35+H35</f>
        <v>0</v>
      </c>
      <c r="T35" s="40">
        <f>+P35</f>
        <v>0</v>
      </c>
      <c r="U35" s="40">
        <f>+J35</f>
        <v>12</v>
      </c>
    </row>
    <row r="36" spans="1:21" ht="15">
      <c r="A36" s="16" t="s">
        <v>44</v>
      </c>
      <c r="B36" s="16" t="s">
        <v>11</v>
      </c>
      <c r="D36" s="16"/>
      <c r="F36" s="16"/>
      <c r="H36" s="16"/>
      <c r="J36" s="16"/>
      <c r="K36" s="20">
        <v>39</v>
      </c>
      <c r="M36" s="27">
        <v>19</v>
      </c>
      <c r="N36" s="21">
        <v>12</v>
      </c>
      <c r="O36" s="20">
        <v>39</v>
      </c>
      <c r="P36" s="21"/>
      <c r="Q36" s="27">
        <f>+D36+F36+H36+J36+L36+N36+P36</f>
        <v>12</v>
      </c>
      <c r="R36" s="40">
        <f>+L36+N36</f>
        <v>12</v>
      </c>
      <c r="S36" s="40">
        <f>+D36+H36</f>
        <v>0</v>
      </c>
      <c r="T36" s="40">
        <f>+P36</f>
        <v>0</v>
      </c>
      <c r="U36" s="40">
        <f>+J36</f>
        <v>0</v>
      </c>
    </row>
    <row r="37" spans="1:21" ht="15">
      <c r="A37" s="16" t="s">
        <v>323</v>
      </c>
      <c r="B37" s="16" t="s">
        <v>11</v>
      </c>
      <c r="C37" s="20" t="s">
        <v>193</v>
      </c>
      <c r="D37" s="16"/>
      <c r="F37" s="16"/>
      <c r="G37" s="27" t="s">
        <v>247</v>
      </c>
      <c r="H37" s="16"/>
      <c r="J37" s="16"/>
      <c r="K37" s="20">
        <v>35</v>
      </c>
      <c r="M37" s="20">
        <v>46</v>
      </c>
      <c r="O37" s="27">
        <v>25</v>
      </c>
      <c r="P37" s="21">
        <v>6</v>
      </c>
      <c r="Q37" s="27">
        <f>+D37+F37+H37+J37+L37+N37+P37</f>
        <v>6</v>
      </c>
      <c r="R37" s="40">
        <f>+L37+N37</f>
        <v>0</v>
      </c>
      <c r="S37" s="40">
        <f>+D37+H37</f>
        <v>0</v>
      </c>
      <c r="T37" s="40">
        <f>+P37</f>
        <v>6</v>
      </c>
      <c r="U37" s="40">
        <f>+J37</f>
        <v>0</v>
      </c>
    </row>
    <row r="38" spans="1:21" ht="15">
      <c r="A38" s="19" t="s">
        <v>324</v>
      </c>
      <c r="B38" s="19" t="s">
        <v>4</v>
      </c>
      <c r="D38" s="16"/>
      <c r="E38" s="20">
        <v>48</v>
      </c>
      <c r="F38" s="16"/>
      <c r="G38" s="28" t="s">
        <v>193</v>
      </c>
      <c r="H38" s="16"/>
      <c r="I38" s="28">
        <v>43</v>
      </c>
      <c r="J38" s="16"/>
      <c r="K38" s="28"/>
      <c r="M38" s="28"/>
      <c r="O38" s="28"/>
      <c r="Q38" s="27">
        <f>+D38+F38+H38+J38+L38+N38+P38</f>
        <v>0</v>
      </c>
      <c r="R38" s="40">
        <f>+L38+N38</f>
        <v>0</v>
      </c>
      <c r="S38" s="40">
        <f>+D38+H38</f>
        <v>0</v>
      </c>
      <c r="T38" s="40">
        <f>+P38</f>
        <v>0</v>
      </c>
      <c r="U38" s="40">
        <f>+J38</f>
        <v>0</v>
      </c>
    </row>
    <row r="39" spans="1:21" ht="15">
      <c r="A39" s="16" t="s">
        <v>37</v>
      </c>
      <c r="B39" s="16" t="s">
        <v>20</v>
      </c>
      <c r="C39" s="20">
        <v>42</v>
      </c>
      <c r="D39" s="16"/>
      <c r="E39" s="20">
        <v>38</v>
      </c>
      <c r="F39" s="16"/>
      <c r="G39" s="28" t="s">
        <v>193</v>
      </c>
      <c r="H39" s="16"/>
      <c r="I39" s="28" t="s">
        <v>193</v>
      </c>
      <c r="J39" s="16"/>
      <c r="K39" s="27">
        <v>29</v>
      </c>
      <c r="L39" s="21">
        <v>2</v>
      </c>
      <c r="M39" s="20">
        <v>32</v>
      </c>
      <c r="N39" s="21"/>
      <c r="O39" s="27">
        <v>4</v>
      </c>
      <c r="P39" s="21">
        <v>50</v>
      </c>
      <c r="Q39" s="27">
        <f>+D39+F39+H39+J39+L39+N39+P39</f>
        <v>52</v>
      </c>
      <c r="R39" s="40">
        <f>+L39+N39</f>
        <v>2</v>
      </c>
      <c r="S39" s="40">
        <f>+D39+H39</f>
        <v>0</v>
      </c>
      <c r="T39" s="40">
        <f>+P39</f>
        <v>50</v>
      </c>
      <c r="U39" s="40">
        <f>+J39</f>
        <v>0</v>
      </c>
    </row>
    <row r="40" spans="1:21" ht="15">
      <c r="A40" s="19" t="s">
        <v>325</v>
      </c>
      <c r="B40" s="19" t="s">
        <v>32</v>
      </c>
      <c r="D40" s="16"/>
      <c r="E40" s="27">
        <v>27</v>
      </c>
      <c r="F40" s="21">
        <v>4</v>
      </c>
      <c r="G40" s="28">
        <v>46</v>
      </c>
      <c r="H40" s="16"/>
      <c r="I40" s="28">
        <v>36</v>
      </c>
      <c r="J40" s="16"/>
      <c r="K40" s="28"/>
      <c r="M40" s="28"/>
      <c r="O40" s="28"/>
      <c r="Q40" s="27">
        <f>+D40+F40+H40+J40+L40+N40+P40</f>
        <v>4</v>
      </c>
      <c r="R40" s="40">
        <f>+L40+N40</f>
        <v>0</v>
      </c>
      <c r="S40" s="40">
        <f>+D40+H40</f>
        <v>0</v>
      </c>
      <c r="T40" s="40">
        <f>+P40</f>
        <v>0</v>
      </c>
      <c r="U40" s="40">
        <f>+J40</f>
        <v>0</v>
      </c>
    </row>
    <row r="41" spans="1:21" ht="15">
      <c r="A41" s="19" t="s">
        <v>326</v>
      </c>
      <c r="B41" s="19" t="s">
        <v>94</v>
      </c>
      <c r="D41" s="16"/>
      <c r="E41" s="20" t="s">
        <v>193</v>
      </c>
      <c r="F41" s="16"/>
      <c r="G41" s="28" t="s">
        <v>193</v>
      </c>
      <c r="H41" s="16"/>
      <c r="I41" s="28" t="s">
        <v>193</v>
      </c>
      <c r="J41" s="16"/>
      <c r="K41" s="28"/>
      <c r="M41" s="28"/>
      <c r="O41" s="28"/>
      <c r="Q41" s="27">
        <f>+D41+F41+H41+J41+L41+N41+P41</f>
        <v>0</v>
      </c>
      <c r="R41" s="40">
        <f>+L41+N41</f>
        <v>0</v>
      </c>
      <c r="S41" s="40">
        <f>+D41+H41</f>
        <v>0</v>
      </c>
      <c r="T41" s="40">
        <f>+P41</f>
        <v>0</v>
      </c>
      <c r="U41" s="40">
        <f>+J41</f>
        <v>0</v>
      </c>
    </row>
    <row r="42" spans="1:21" ht="15">
      <c r="A42" s="19" t="s">
        <v>29</v>
      </c>
      <c r="B42" s="16" t="s">
        <v>20</v>
      </c>
      <c r="C42" s="27">
        <v>17</v>
      </c>
      <c r="D42" s="21">
        <v>14</v>
      </c>
      <c r="F42" s="16"/>
      <c r="G42" s="28" t="s">
        <v>303</v>
      </c>
      <c r="H42" s="16"/>
      <c r="I42" s="28"/>
      <c r="J42" s="16"/>
      <c r="K42" s="27">
        <v>12</v>
      </c>
      <c r="L42" s="21">
        <v>22</v>
      </c>
      <c r="M42" s="27">
        <v>20</v>
      </c>
      <c r="N42" s="21">
        <v>11</v>
      </c>
      <c r="O42" s="27">
        <v>14</v>
      </c>
      <c r="P42" s="21">
        <v>18</v>
      </c>
      <c r="Q42" s="27">
        <f>+D42+F42+H42+J42+L42+N42+P42</f>
        <v>65</v>
      </c>
      <c r="R42" s="40">
        <f>+L42+N42</f>
        <v>33</v>
      </c>
      <c r="S42" s="40">
        <f>+D42+H42</f>
        <v>14</v>
      </c>
      <c r="T42" s="40">
        <f>+P42</f>
        <v>18</v>
      </c>
      <c r="U42" s="40">
        <f>+J42</f>
        <v>0</v>
      </c>
    </row>
    <row r="43" spans="1:21" ht="15">
      <c r="A43" s="16" t="s">
        <v>327</v>
      </c>
      <c r="B43" s="19" t="s">
        <v>328</v>
      </c>
      <c r="C43" s="20" t="s">
        <v>193</v>
      </c>
      <c r="D43" s="16"/>
      <c r="E43" s="27">
        <v>25</v>
      </c>
      <c r="F43" s="21">
        <v>6</v>
      </c>
      <c r="G43" s="28">
        <v>41</v>
      </c>
      <c r="H43" s="16"/>
      <c r="I43" s="28" t="s">
        <v>193</v>
      </c>
      <c r="J43" s="16"/>
      <c r="K43" s="28"/>
      <c r="M43" s="28"/>
      <c r="O43" s="28"/>
      <c r="Q43" s="27">
        <f>+D43+F43+H43+J43+L43+N43+P43</f>
        <v>6</v>
      </c>
      <c r="R43" s="40">
        <f>+L43+N43</f>
        <v>0</v>
      </c>
      <c r="S43" s="40">
        <f>+D43+H43</f>
        <v>0</v>
      </c>
      <c r="T43" s="40">
        <f>+P43</f>
        <v>0</v>
      </c>
      <c r="U43" s="40">
        <f>+J43</f>
        <v>0</v>
      </c>
    </row>
    <row r="44" spans="1:21" ht="15">
      <c r="A44" s="22" t="s">
        <v>329</v>
      </c>
      <c r="B44" s="23" t="s">
        <v>8</v>
      </c>
      <c r="D44" s="16"/>
      <c r="F44" s="16"/>
      <c r="H44" s="16"/>
      <c r="I44" s="28">
        <v>44</v>
      </c>
      <c r="J44" s="16"/>
      <c r="K44" s="28"/>
      <c r="M44" s="28"/>
      <c r="O44" s="28"/>
      <c r="Q44" s="27">
        <f>+D44+F44+H44+J44+L44+N44+P44</f>
        <v>0</v>
      </c>
      <c r="R44" s="40">
        <f>+L44+N44</f>
        <v>0</v>
      </c>
      <c r="S44" s="40">
        <f>+D44+H44</f>
        <v>0</v>
      </c>
      <c r="T44" s="40">
        <f>+P44</f>
        <v>0</v>
      </c>
      <c r="U44" s="40">
        <f>+J44</f>
        <v>0</v>
      </c>
    </row>
    <row r="45" spans="1:21" ht="15">
      <c r="A45" s="16" t="s">
        <v>330</v>
      </c>
      <c r="B45" s="16" t="s">
        <v>13</v>
      </c>
      <c r="C45" s="20">
        <v>33</v>
      </c>
      <c r="D45" s="16"/>
      <c r="E45" s="27">
        <v>14</v>
      </c>
      <c r="F45" s="21">
        <v>18</v>
      </c>
      <c r="G45" s="28">
        <v>32</v>
      </c>
      <c r="H45" s="16"/>
      <c r="I45" s="28">
        <v>46</v>
      </c>
      <c r="J45" s="16"/>
      <c r="K45" s="28"/>
      <c r="M45" s="28"/>
      <c r="O45" s="28"/>
      <c r="Q45" s="27">
        <f>+D45+F45+H45+J45+L45+N45+P45</f>
        <v>18</v>
      </c>
      <c r="R45" s="40">
        <f>+L45+N45</f>
        <v>0</v>
      </c>
      <c r="S45" s="40">
        <f>+D45+H45</f>
        <v>0</v>
      </c>
      <c r="T45" s="40">
        <f>+P45</f>
        <v>0</v>
      </c>
      <c r="U45" s="40">
        <f>+J45</f>
        <v>0</v>
      </c>
    </row>
    <row r="46" spans="1:21" ht="15">
      <c r="A46" s="16" t="s">
        <v>331</v>
      </c>
      <c r="B46" s="19" t="s">
        <v>332</v>
      </c>
      <c r="C46" s="20" t="s">
        <v>193</v>
      </c>
      <c r="D46" s="16"/>
      <c r="F46" s="16"/>
      <c r="G46" s="27">
        <v>20</v>
      </c>
      <c r="H46" s="21">
        <v>11</v>
      </c>
      <c r="J46" s="16"/>
      <c r="Q46" s="27">
        <f>+D46+F46+H46+J46+L46+N46+P46</f>
        <v>11</v>
      </c>
      <c r="R46" s="40">
        <f>+L46+N46</f>
        <v>0</v>
      </c>
      <c r="S46" s="40">
        <f>+D46+H46</f>
        <v>11</v>
      </c>
      <c r="T46" s="40">
        <f>+P46</f>
        <v>0</v>
      </c>
      <c r="U46" s="40">
        <f>+J46</f>
        <v>0</v>
      </c>
    </row>
    <row r="47" spans="1:21" ht="15">
      <c r="A47" s="16" t="s">
        <v>55</v>
      </c>
      <c r="B47" s="16" t="s">
        <v>1</v>
      </c>
      <c r="D47" s="16"/>
      <c r="F47" s="16"/>
      <c r="H47" s="16"/>
      <c r="J47" s="16"/>
      <c r="K47" s="20">
        <v>57</v>
      </c>
      <c r="M47" s="20">
        <v>56</v>
      </c>
      <c r="O47" s="20">
        <v>54</v>
      </c>
      <c r="Q47" s="27">
        <f>+D47+F47+H47+J47+L47+N47+P47</f>
        <v>0</v>
      </c>
      <c r="R47" s="40">
        <f>+L47+N47</f>
        <v>0</v>
      </c>
      <c r="S47" s="40">
        <f>+D47+H47</f>
        <v>0</v>
      </c>
      <c r="T47" s="40">
        <f>+P47</f>
        <v>0</v>
      </c>
      <c r="U47" s="40">
        <f>+J47</f>
        <v>0</v>
      </c>
    </row>
    <row r="48" spans="1:21" ht="15">
      <c r="A48" s="19" t="s">
        <v>333</v>
      </c>
      <c r="B48" s="19" t="s">
        <v>19</v>
      </c>
      <c r="D48" s="16"/>
      <c r="E48" s="20" t="s">
        <v>193</v>
      </c>
      <c r="F48" s="16"/>
      <c r="H48" s="16"/>
      <c r="I48" s="27">
        <v>8</v>
      </c>
      <c r="J48" s="21">
        <v>32</v>
      </c>
      <c r="K48" s="27"/>
      <c r="L48" s="21"/>
      <c r="M48" s="27"/>
      <c r="N48" s="21"/>
      <c r="O48" s="27"/>
      <c r="P48" s="21"/>
      <c r="Q48" s="27">
        <f>+D48+F48+H48+J48+L48+N48+P48</f>
        <v>32</v>
      </c>
      <c r="R48" s="40">
        <f>+L48+N48</f>
        <v>0</v>
      </c>
      <c r="S48" s="40">
        <f>+D48+H48</f>
        <v>0</v>
      </c>
      <c r="T48" s="40">
        <f>+P48</f>
        <v>0</v>
      </c>
      <c r="U48" s="40">
        <f>+J48</f>
        <v>32</v>
      </c>
    </row>
    <row r="49" spans="1:21" ht="15">
      <c r="A49" s="19" t="s">
        <v>334</v>
      </c>
      <c r="B49" s="16" t="s">
        <v>11</v>
      </c>
      <c r="C49" s="27">
        <v>20</v>
      </c>
      <c r="D49" s="21">
        <v>11</v>
      </c>
      <c r="F49" s="16"/>
      <c r="G49" s="27">
        <v>18</v>
      </c>
      <c r="H49" s="21">
        <v>13</v>
      </c>
      <c r="J49" s="16"/>
      <c r="Q49" s="27">
        <f>+D49+F49+H49+J49+L49+N49+P49</f>
        <v>24</v>
      </c>
      <c r="R49" s="40">
        <f>+L49+N49</f>
        <v>0</v>
      </c>
      <c r="S49" s="40">
        <f>+D49+H49</f>
        <v>24</v>
      </c>
      <c r="T49" s="40">
        <f>+P49</f>
        <v>0</v>
      </c>
      <c r="U49" s="40">
        <f>+J49</f>
        <v>0</v>
      </c>
    </row>
    <row r="50" spans="1:21" ht="15">
      <c r="A50" s="19" t="s">
        <v>335</v>
      </c>
      <c r="B50" s="19" t="s">
        <v>4</v>
      </c>
      <c r="D50" s="16"/>
      <c r="E50" s="20">
        <v>59</v>
      </c>
      <c r="F50" s="16"/>
      <c r="H50" s="16"/>
      <c r="I50" s="28" t="s">
        <v>193</v>
      </c>
      <c r="J50" s="16"/>
      <c r="K50" s="28"/>
      <c r="M50" s="28"/>
      <c r="O50" s="28"/>
      <c r="Q50" s="27">
        <f>+D50+F50+H50+J50+L50+N50+P50</f>
        <v>0</v>
      </c>
      <c r="R50" s="40">
        <f>+L50+N50</f>
        <v>0</v>
      </c>
      <c r="S50" s="40">
        <f>+D50+H50</f>
        <v>0</v>
      </c>
      <c r="T50" s="40">
        <f>+P50</f>
        <v>0</v>
      </c>
      <c r="U50" s="40">
        <f>+J50</f>
        <v>0</v>
      </c>
    </row>
    <row r="51" spans="1:21" ht="15">
      <c r="A51" s="16" t="s">
        <v>33</v>
      </c>
      <c r="B51" s="16" t="s">
        <v>4</v>
      </c>
      <c r="D51" s="16"/>
      <c r="F51" s="16"/>
      <c r="H51" s="16"/>
      <c r="J51" s="16"/>
      <c r="K51" s="27">
        <v>6</v>
      </c>
      <c r="L51" s="21">
        <v>40</v>
      </c>
      <c r="M51" s="27">
        <v>5</v>
      </c>
      <c r="N51" s="21">
        <v>45</v>
      </c>
      <c r="O51" s="20">
        <v>37</v>
      </c>
      <c r="P51" s="21"/>
      <c r="Q51" s="27">
        <f>+D51+F51+H51+J51+L51+N51+P51</f>
        <v>85</v>
      </c>
      <c r="R51" s="40">
        <f>+L51+N51</f>
        <v>85</v>
      </c>
      <c r="S51" s="40">
        <f>+D51+H51</f>
        <v>0</v>
      </c>
      <c r="T51" s="40">
        <f>+P51</f>
        <v>0</v>
      </c>
      <c r="U51" s="40">
        <f>+J51</f>
        <v>0</v>
      </c>
    </row>
    <row r="52" spans="1:21" ht="15">
      <c r="A52" s="16" t="s">
        <v>336</v>
      </c>
      <c r="B52" s="16" t="s">
        <v>11</v>
      </c>
      <c r="C52" s="20">
        <v>34</v>
      </c>
      <c r="D52" s="16"/>
      <c r="E52" s="20" t="s">
        <v>193</v>
      </c>
      <c r="F52" s="16"/>
      <c r="G52" s="27">
        <v>8</v>
      </c>
      <c r="H52" s="21">
        <v>32</v>
      </c>
      <c r="I52" s="27">
        <v>8</v>
      </c>
      <c r="J52" s="21">
        <v>32</v>
      </c>
      <c r="K52" s="27"/>
      <c r="L52" s="21"/>
      <c r="M52" s="27"/>
      <c r="N52" s="21"/>
      <c r="O52" s="27"/>
      <c r="P52" s="21"/>
      <c r="Q52" s="27">
        <f>+D52+F52+H52+J52+L52+N52+P52</f>
        <v>64</v>
      </c>
      <c r="R52" s="40">
        <f>+L52+N52</f>
        <v>0</v>
      </c>
      <c r="S52" s="40">
        <f>+D52+H52</f>
        <v>32</v>
      </c>
      <c r="T52" s="40">
        <f>+P52</f>
        <v>0</v>
      </c>
      <c r="U52" s="40">
        <f>+J52</f>
        <v>32</v>
      </c>
    </row>
    <row r="53" spans="1:21" ht="15">
      <c r="A53" s="19" t="s">
        <v>337</v>
      </c>
      <c r="B53" s="19" t="s">
        <v>13</v>
      </c>
      <c r="D53" s="16"/>
      <c r="E53" s="27">
        <v>16</v>
      </c>
      <c r="F53" s="21">
        <v>15</v>
      </c>
      <c r="H53" s="16"/>
      <c r="I53" s="27">
        <v>13</v>
      </c>
      <c r="J53" s="21">
        <v>20</v>
      </c>
      <c r="K53" s="27"/>
      <c r="L53" s="21"/>
      <c r="M53" s="27"/>
      <c r="N53" s="21"/>
      <c r="O53" s="27"/>
      <c r="P53" s="21"/>
      <c r="Q53" s="27">
        <f>+D53+F53+H53+J53+L53+N53+P53</f>
        <v>35</v>
      </c>
      <c r="R53" s="40">
        <f>+L53+N53</f>
        <v>0</v>
      </c>
      <c r="S53" s="40">
        <f>+D53+H53</f>
        <v>0</v>
      </c>
      <c r="T53" s="40">
        <f>+P53</f>
        <v>0</v>
      </c>
      <c r="U53" s="40">
        <f>+J53</f>
        <v>20</v>
      </c>
    </row>
    <row r="54" spans="1:21" ht="15">
      <c r="A54" s="19" t="s">
        <v>338</v>
      </c>
      <c r="B54" s="16" t="s">
        <v>20</v>
      </c>
      <c r="C54" s="27">
        <v>15</v>
      </c>
      <c r="D54" s="21">
        <v>16</v>
      </c>
      <c r="F54" s="16"/>
      <c r="G54" s="28">
        <v>37</v>
      </c>
      <c r="H54" s="16"/>
      <c r="I54" s="27">
        <v>25</v>
      </c>
      <c r="J54" s="21">
        <v>6</v>
      </c>
      <c r="K54" s="27">
        <v>21</v>
      </c>
      <c r="L54" s="21">
        <v>10</v>
      </c>
      <c r="M54" s="27">
        <v>6</v>
      </c>
      <c r="N54" s="21">
        <v>40</v>
      </c>
      <c r="O54" s="27">
        <v>1</v>
      </c>
      <c r="P54" s="21">
        <v>100</v>
      </c>
      <c r="Q54" s="27">
        <f>+D54+F54+H54+J54+L54+N54+P54</f>
        <v>172</v>
      </c>
      <c r="R54" s="40">
        <f>+L54+N54</f>
        <v>50</v>
      </c>
      <c r="S54" s="40">
        <f>+D54+H54</f>
        <v>16</v>
      </c>
      <c r="T54" s="40">
        <f>+P54</f>
        <v>100</v>
      </c>
      <c r="U54" s="40">
        <f>+J54</f>
        <v>6</v>
      </c>
    </row>
    <row r="55" spans="1:21" ht="15">
      <c r="A55" s="19" t="s">
        <v>339</v>
      </c>
      <c r="B55" s="19" t="s">
        <v>4</v>
      </c>
      <c r="C55" s="27"/>
      <c r="D55" s="21"/>
      <c r="E55" s="27">
        <v>19</v>
      </c>
      <c r="F55" s="21">
        <v>12</v>
      </c>
      <c r="G55" s="28">
        <v>47</v>
      </c>
      <c r="H55" s="21"/>
      <c r="I55" s="28" t="s">
        <v>193</v>
      </c>
      <c r="J55" s="21"/>
      <c r="K55" s="28"/>
      <c r="L55" s="21"/>
      <c r="M55" s="28"/>
      <c r="N55" s="21"/>
      <c r="O55" s="28"/>
      <c r="P55" s="21"/>
      <c r="Q55" s="27">
        <f>+D55+F55+H55+J55+L55+N55+P55</f>
        <v>12</v>
      </c>
      <c r="R55" s="40">
        <f>+L55+N55</f>
        <v>0</v>
      </c>
      <c r="S55" s="40">
        <f>+D55+H55</f>
        <v>0</v>
      </c>
      <c r="T55" s="40">
        <f>+P55</f>
        <v>0</v>
      </c>
      <c r="U55" s="40">
        <f>+J55</f>
        <v>0</v>
      </c>
    </row>
    <row r="56" spans="1:21" ht="15">
      <c r="A56" s="19" t="s">
        <v>340</v>
      </c>
      <c r="B56" s="19" t="s">
        <v>8</v>
      </c>
      <c r="D56" s="16"/>
      <c r="E56" s="20">
        <v>56</v>
      </c>
      <c r="F56" s="16"/>
      <c r="H56" s="16"/>
      <c r="I56" s="28">
        <v>40</v>
      </c>
      <c r="J56" s="16"/>
      <c r="K56" s="28"/>
      <c r="M56" s="28"/>
      <c r="O56" s="28"/>
      <c r="Q56" s="27">
        <f>+D56+F56+H56+J56+L56+N56+P56</f>
        <v>0</v>
      </c>
      <c r="R56" s="40">
        <f>+L56+N56</f>
        <v>0</v>
      </c>
      <c r="S56" s="40">
        <f>+D56+H56</f>
        <v>0</v>
      </c>
      <c r="T56" s="40">
        <f>+P56</f>
        <v>0</v>
      </c>
      <c r="U56" s="40">
        <f>+J56</f>
        <v>0</v>
      </c>
    </row>
    <row r="57" spans="1:21" ht="15">
      <c r="A57" s="16" t="s">
        <v>341</v>
      </c>
      <c r="B57" s="16" t="s">
        <v>20</v>
      </c>
      <c r="C57" s="20">
        <v>38</v>
      </c>
      <c r="D57" s="16"/>
      <c r="F57" s="16"/>
      <c r="G57" s="28" t="s">
        <v>193</v>
      </c>
      <c r="H57" s="16"/>
      <c r="I57" s="28">
        <v>38</v>
      </c>
      <c r="J57" s="16"/>
      <c r="K57" s="28"/>
      <c r="M57" s="28"/>
      <c r="O57" s="28"/>
      <c r="Q57" s="27">
        <f>+D57+F57+H57+J57+L57+N57+P57</f>
        <v>0</v>
      </c>
      <c r="R57" s="40">
        <f>+L57+N57</f>
        <v>0</v>
      </c>
      <c r="S57" s="40">
        <f>+D57+H57</f>
        <v>0</v>
      </c>
      <c r="T57" s="40">
        <f>+P57</f>
        <v>0</v>
      </c>
      <c r="U57" s="40">
        <f>+J57</f>
        <v>0</v>
      </c>
    </row>
    <row r="58" spans="1:21" ht="15">
      <c r="A58" s="19" t="s">
        <v>342</v>
      </c>
      <c r="B58" s="19" t="s">
        <v>229</v>
      </c>
      <c r="D58" s="16"/>
      <c r="E58" s="20">
        <v>45</v>
      </c>
      <c r="F58" s="16"/>
      <c r="H58" s="16"/>
      <c r="J58" s="16"/>
      <c r="Q58" s="27">
        <f>+D58+F58+H58+J58+L58+N58+P58</f>
        <v>0</v>
      </c>
      <c r="R58" s="40">
        <f>+L58+N58</f>
        <v>0</v>
      </c>
      <c r="S58" s="40">
        <f>+D58+H58</f>
        <v>0</v>
      </c>
      <c r="T58" s="40">
        <f>+P58</f>
        <v>0</v>
      </c>
      <c r="U58" s="40">
        <f>+J58</f>
        <v>0</v>
      </c>
    </row>
    <row r="59" spans="1:21" ht="15">
      <c r="A59" s="16" t="s">
        <v>343</v>
      </c>
      <c r="B59" s="19" t="s">
        <v>25</v>
      </c>
      <c r="C59" s="20" t="s">
        <v>193</v>
      </c>
      <c r="D59" s="16"/>
      <c r="E59" s="27">
        <v>11</v>
      </c>
      <c r="F59" s="21">
        <v>24</v>
      </c>
      <c r="G59" s="28" t="s">
        <v>193</v>
      </c>
      <c r="H59" s="16"/>
      <c r="I59" s="27">
        <v>15</v>
      </c>
      <c r="J59" s="21">
        <v>16</v>
      </c>
      <c r="K59" s="27"/>
      <c r="L59" s="21"/>
      <c r="M59" s="27"/>
      <c r="N59" s="21"/>
      <c r="O59" s="27"/>
      <c r="P59" s="21"/>
      <c r="Q59" s="27">
        <f>+D59+F59+H59+J59+L59+N59+P59</f>
        <v>40</v>
      </c>
      <c r="R59" s="40">
        <f>+L59+N59</f>
        <v>0</v>
      </c>
      <c r="S59" s="40">
        <f>+D59+H59</f>
        <v>0</v>
      </c>
      <c r="T59" s="40">
        <f>+P59</f>
        <v>0</v>
      </c>
      <c r="U59" s="40">
        <f>+J59</f>
        <v>16</v>
      </c>
    </row>
    <row r="60" spans="1:21" ht="15">
      <c r="A60" s="19" t="s">
        <v>344</v>
      </c>
      <c r="B60" s="19" t="s">
        <v>241</v>
      </c>
      <c r="D60" s="16"/>
      <c r="E60" s="20">
        <v>63</v>
      </c>
      <c r="F60" s="16"/>
      <c r="H60" s="16"/>
      <c r="J60" s="16"/>
      <c r="Q60" s="27">
        <f>+D60+F60+H60+J60+L60+N60+P60</f>
        <v>0</v>
      </c>
      <c r="R60" s="40">
        <f>+L60+N60</f>
        <v>0</v>
      </c>
      <c r="S60" s="40">
        <f>+D60+H60</f>
        <v>0</v>
      </c>
      <c r="T60" s="40">
        <f>+P60</f>
        <v>0</v>
      </c>
      <c r="U60" s="40">
        <f>+J60</f>
        <v>0</v>
      </c>
    </row>
    <row r="61" spans="1:21" ht="15">
      <c r="A61" s="16" t="s">
        <v>36</v>
      </c>
      <c r="B61" s="16" t="s">
        <v>20</v>
      </c>
      <c r="D61" s="16"/>
      <c r="F61" s="16"/>
      <c r="H61" s="16"/>
      <c r="J61" s="16"/>
      <c r="K61" s="27">
        <v>5</v>
      </c>
      <c r="L61" s="21">
        <v>45</v>
      </c>
      <c r="M61" s="27">
        <v>28</v>
      </c>
      <c r="N61" s="21">
        <v>3</v>
      </c>
      <c r="O61" s="27">
        <v>9</v>
      </c>
      <c r="P61" s="21">
        <v>29</v>
      </c>
      <c r="Q61" s="27">
        <f>+D61+F61+H61+J61+L61+N61+P61</f>
        <v>77</v>
      </c>
      <c r="R61" s="40">
        <f>+L61+N61</f>
        <v>48</v>
      </c>
      <c r="S61" s="40">
        <f>+D61+H61</f>
        <v>0</v>
      </c>
      <c r="T61" s="40">
        <f>+P61</f>
        <v>29</v>
      </c>
      <c r="U61" s="40">
        <f>+J61</f>
        <v>0</v>
      </c>
    </row>
    <row r="62" spans="1:21" ht="15">
      <c r="A62" s="16" t="s">
        <v>345</v>
      </c>
      <c r="B62" s="19" t="s">
        <v>346</v>
      </c>
      <c r="C62" s="20" t="s">
        <v>193</v>
      </c>
      <c r="D62" s="16"/>
      <c r="E62" s="20">
        <v>50</v>
      </c>
      <c r="F62" s="16"/>
      <c r="H62" s="16"/>
      <c r="J62" s="16"/>
      <c r="Q62" s="27">
        <f>+D62+F62+H62+J62+L62+N62+P62</f>
        <v>0</v>
      </c>
      <c r="R62" s="40">
        <f>+L62+N62</f>
        <v>0</v>
      </c>
      <c r="S62" s="40">
        <f>+D62+H62</f>
        <v>0</v>
      </c>
      <c r="T62" s="40">
        <f>+P62</f>
        <v>0</v>
      </c>
      <c r="U62" s="40">
        <f>+J62</f>
        <v>0</v>
      </c>
    </row>
    <row r="63" spans="1:21" ht="15">
      <c r="A63" s="16" t="s">
        <v>347</v>
      </c>
      <c r="B63" s="16" t="s">
        <v>20</v>
      </c>
      <c r="C63" s="20" t="s">
        <v>193</v>
      </c>
      <c r="D63" s="16"/>
      <c r="F63" s="16"/>
      <c r="H63" s="16"/>
      <c r="J63" s="16"/>
      <c r="Q63" s="27">
        <f>+D63+F63+H63+J63+L63+N63+P63</f>
        <v>0</v>
      </c>
      <c r="R63" s="40">
        <f>+L63+N63</f>
        <v>0</v>
      </c>
      <c r="S63" s="40">
        <f>+D63+H63</f>
        <v>0</v>
      </c>
      <c r="T63" s="40">
        <f>+P63</f>
        <v>0</v>
      </c>
      <c r="U63" s="40">
        <f>+J63</f>
        <v>0</v>
      </c>
    </row>
    <row r="64" spans="1:21" ht="15">
      <c r="A64" s="19" t="s">
        <v>348</v>
      </c>
      <c r="B64" s="19" t="s">
        <v>20</v>
      </c>
      <c r="D64" s="16"/>
      <c r="E64" s="20">
        <v>58</v>
      </c>
      <c r="F64" s="16"/>
      <c r="H64" s="16"/>
      <c r="J64" s="16"/>
      <c r="Q64" s="27">
        <f>+D64+F64+H64+J64+L64+N64+P64</f>
        <v>0</v>
      </c>
      <c r="R64" s="40">
        <f>+L64+N64</f>
        <v>0</v>
      </c>
      <c r="S64" s="40">
        <f>+D64+H64</f>
        <v>0</v>
      </c>
      <c r="T64" s="40">
        <f>+P64</f>
        <v>0</v>
      </c>
      <c r="U64" s="40">
        <f>+J64</f>
        <v>0</v>
      </c>
    </row>
    <row r="65" spans="1:21" ht="15">
      <c r="A65" s="19" t="s">
        <v>349</v>
      </c>
      <c r="B65" s="16" t="s">
        <v>19</v>
      </c>
      <c r="C65" s="27">
        <v>7</v>
      </c>
      <c r="D65" s="21">
        <v>36</v>
      </c>
      <c r="E65" s="20">
        <v>51</v>
      </c>
      <c r="F65" s="16"/>
      <c r="G65" s="27">
        <v>1</v>
      </c>
      <c r="H65" s="21">
        <v>100</v>
      </c>
      <c r="I65" s="28" t="s">
        <v>193</v>
      </c>
      <c r="J65" s="16"/>
      <c r="K65" s="28"/>
      <c r="M65" s="28"/>
      <c r="O65" s="28"/>
      <c r="Q65" s="27">
        <f>+D65+F65+H65+J65+L65+N65+P65</f>
        <v>136</v>
      </c>
      <c r="R65" s="40">
        <f>+L65+N65</f>
        <v>0</v>
      </c>
      <c r="S65" s="40">
        <f>+D65+H65</f>
        <v>136</v>
      </c>
      <c r="T65" s="40">
        <f>+P65</f>
        <v>0</v>
      </c>
      <c r="U65" s="40">
        <f>+J65</f>
        <v>0</v>
      </c>
    </row>
    <row r="66" spans="1:21" ht="15">
      <c r="A66" s="19" t="s">
        <v>41</v>
      </c>
      <c r="B66" s="16" t="s">
        <v>1</v>
      </c>
      <c r="C66" s="27">
        <v>23</v>
      </c>
      <c r="D66" s="21">
        <v>8</v>
      </c>
      <c r="E66" s="28"/>
      <c r="F66" s="16"/>
      <c r="G66" s="28">
        <v>33</v>
      </c>
      <c r="H66" s="16"/>
      <c r="I66" s="28"/>
      <c r="J66" s="16"/>
      <c r="K66" s="27">
        <v>26</v>
      </c>
      <c r="L66" s="21">
        <v>5</v>
      </c>
      <c r="M66" s="27">
        <v>7</v>
      </c>
      <c r="N66" s="21">
        <v>36</v>
      </c>
      <c r="O66" s="27">
        <v>3</v>
      </c>
      <c r="P66" s="21">
        <v>60</v>
      </c>
      <c r="Q66" s="27">
        <f>+D66+F66+H66+J66+L66+N66+P66</f>
        <v>109</v>
      </c>
      <c r="R66" s="40">
        <f>+L66+N66</f>
        <v>41</v>
      </c>
      <c r="S66" s="40">
        <f>+D66+H66</f>
        <v>8</v>
      </c>
      <c r="T66" s="40">
        <f>+P66</f>
        <v>60</v>
      </c>
      <c r="U66" s="40">
        <f>+J66</f>
        <v>0</v>
      </c>
    </row>
    <row r="67" spans="1:21" ht="15">
      <c r="A67" s="22" t="s">
        <v>350</v>
      </c>
      <c r="B67" s="16" t="s">
        <v>4</v>
      </c>
      <c r="C67" s="20">
        <v>48</v>
      </c>
      <c r="D67" s="16"/>
      <c r="F67" s="16"/>
      <c r="H67" s="16"/>
      <c r="J67" s="16"/>
      <c r="Q67" s="27">
        <f>+D67+F67+H67+J67+L67+N67+P67</f>
        <v>0</v>
      </c>
      <c r="R67" s="40">
        <f>+L67+N67</f>
        <v>0</v>
      </c>
      <c r="S67" s="40">
        <f>+D67+H67</f>
        <v>0</v>
      </c>
      <c r="T67" s="40">
        <f>+P67</f>
        <v>0</v>
      </c>
      <c r="U67" s="40">
        <f>+J67</f>
        <v>0</v>
      </c>
    </row>
    <row r="68" spans="1:21" ht="15">
      <c r="A68" s="16" t="s">
        <v>351</v>
      </c>
      <c r="B68" s="19" t="s">
        <v>13</v>
      </c>
      <c r="C68" s="20" t="s">
        <v>193</v>
      </c>
      <c r="D68" s="16"/>
      <c r="F68" s="16"/>
      <c r="G68" s="28">
        <v>49</v>
      </c>
      <c r="H68" s="16"/>
      <c r="I68" s="28"/>
      <c r="J68" s="16"/>
      <c r="K68" s="27">
        <v>4</v>
      </c>
      <c r="L68" s="21">
        <v>50</v>
      </c>
      <c r="M68" s="27">
        <v>8</v>
      </c>
      <c r="N68" s="21">
        <v>32</v>
      </c>
      <c r="O68" s="27">
        <v>13</v>
      </c>
      <c r="P68" s="21">
        <v>20</v>
      </c>
      <c r="Q68" s="27">
        <f>+D68+F68+H68+J68+L68+N68+P68</f>
        <v>102</v>
      </c>
      <c r="R68" s="40">
        <f>+L68+N68</f>
        <v>82</v>
      </c>
      <c r="S68" s="40">
        <f>+D68+H68</f>
        <v>0</v>
      </c>
      <c r="T68" s="40">
        <f>+P68</f>
        <v>20</v>
      </c>
      <c r="U68" s="40">
        <f>+J68</f>
        <v>0</v>
      </c>
    </row>
    <row r="69" spans="1:21" ht="15">
      <c r="A69" s="22" t="s">
        <v>352</v>
      </c>
      <c r="B69" s="16" t="s">
        <v>353</v>
      </c>
      <c r="D69" s="16"/>
      <c r="F69" s="16"/>
      <c r="G69" s="28">
        <v>53</v>
      </c>
      <c r="H69" s="16"/>
      <c r="I69" s="28">
        <v>47</v>
      </c>
      <c r="J69" s="16"/>
      <c r="K69" s="28"/>
      <c r="M69" s="28"/>
      <c r="O69" s="28"/>
      <c r="Q69" s="27">
        <f>+D69+F69+H69+J69+L69+N69+P69</f>
        <v>0</v>
      </c>
      <c r="R69" s="40">
        <f>+L69+N69</f>
        <v>0</v>
      </c>
      <c r="S69" s="40">
        <f>+D69+H69</f>
        <v>0</v>
      </c>
      <c r="T69" s="40">
        <f>+P69</f>
        <v>0</v>
      </c>
      <c r="U69" s="40">
        <f>+J69</f>
        <v>0</v>
      </c>
    </row>
    <row r="70" spans="1:21" ht="15">
      <c r="A70" s="16" t="s">
        <v>354</v>
      </c>
      <c r="B70" s="19" t="s">
        <v>32</v>
      </c>
      <c r="C70" s="20" t="s">
        <v>193</v>
      </c>
      <c r="D70" s="16"/>
      <c r="F70" s="16"/>
      <c r="H70" s="16"/>
      <c r="J70" s="16"/>
      <c r="Q70" s="27">
        <f>+D70+F70+H70+J70+L70+N70+P70</f>
        <v>0</v>
      </c>
      <c r="R70" s="40">
        <f>+L70+N70</f>
        <v>0</v>
      </c>
      <c r="S70" s="40">
        <f>+D70+H70</f>
        <v>0</v>
      </c>
      <c r="T70" s="40">
        <f>+P70</f>
        <v>0</v>
      </c>
      <c r="U70" s="40">
        <f>+J70</f>
        <v>0</v>
      </c>
    </row>
    <row r="71" spans="1:21" ht="15">
      <c r="A71" s="16" t="s">
        <v>355</v>
      </c>
      <c r="B71" s="19" t="s">
        <v>328</v>
      </c>
      <c r="C71" s="20" t="s">
        <v>193</v>
      </c>
      <c r="D71" s="16"/>
      <c r="E71" s="27">
        <v>10</v>
      </c>
      <c r="F71" s="21">
        <v>26</v>
      </c>
      <c r="H71" s="16"/>
      <c r="I71" s="27">
        <v>29</v>
      </c>
      <c r="J71" s="21">
        <v>2</v>
      </c>
      <c r="K71" s="27"/>
      <c r="L71" s="21"/>
      <c r="M71" s="27"/>
      <c r="N71" s="21"/>
      <c r="O71" s="27"/>
      <c r="P71" s="21"/>
      <c r="Q71" s="27">
        <f>+D71+F71+H71+J71+L71+N71+P71</f>
        <v>28</v>
      </c>
      <c r="R71" s="40">
        <f>+L71+N71</f>
        <v>0</v>
      </c>
      <c r="S71" s="40">
        <f>+D71+H71</f>
        <v>0</v>
      </c>
      <c r="T71" s="40">
        <f>+P71</f>
        <v>0</v>
      </c>
      <c r="U71" s="40">
        <f>+J71</f>
        <v>2</v>
      </c>
    </row>
    <row r="72" spans="1:21" ht="15">
      <c r="A72" s="16" t="s">
        <v>3</v>
      </c>
      <c r="B72" s="16" t="s">
        <v>4</v>
      </c>
      <c r="D72" s="16"/>
      <c r="F72" s="16"/>
      <c r="H72" s="16"/>
      <c r="J72" s="16"/>
      <c r="K72" s="27">
        <v>15</v>
      </c>
      <c r="L72" s="21">
        <v>16</v>
      </c>
      <c r="M72" s="27">
        <v>29</v>
      </c>
      <c r="N72" s="21">
        <v>2</v>
      </c>
      <c r="O72" s="27">
        <v>18</v>
      </c>
      <c r="P72" s="21">
        <v>13</v>
      </c>
      <c r="Q72" s="27">
        <f>+D72+F72+H72+J72+L72+N72+P72</f>
        <v>31</v>
      </c>
      <c r="R72" s="40">
        <f>+L72+N72</f>
        <v>18</v>
      </c>
      <c r="S72" s="40">
        <f>+D72+H72</f>
        <v>0</v>
      </c>
      <c r="T72" s="40">
        <f>+P72</f>
        <v>13</v>
      </c>
      <c r="U72" s="40">
        <f>+J72</f>
        <v>0</v>
      </c>
    </row>
    <row r="73" spans="1:21" ht="15">
      <c r="A73" s="19" t="s">
        <v>356</v>
      </c>
      <c r="B73" s="19" t="s">
        <v>117</v>
      </c>
      <c r="E73" s="20">
        <v>62</v>
      </c>
      <c r="F73" s="16"/>
      <c r="H73" s="16"/>
      <c r="I73" s="28">
        <v>32</v>
      </c>
      <c r="J73" s="16"/>
      <c r="K73" s="28"/>
      <c r="M73" s="28"/>
      <c r="O73" s="28"/>
      <c r="Q73" s="27">
        <f>+D73+F73+H73+J73+L73+N73+P73</f>
        <v>0</v>
      </c>
      <c r="R73" s="40">
        <f>+L73+N73</f>
        <v>0</v>
      </c>
      <c r="S73" s="40">
        <f>+D73+H73</f>
        <v>0</v>
      </c>
      <c r="T73" s="40">
        <f>+P73</f>
        <v>0</v>
      </c>
      <c r="U73" s="40">
        <f>+J73</f>
        <v>0</v>
      </c>
    </row>
    <row r="74" spans="1:21" ht="15">
      <c r="A74" s="19" t="s">
        <v>357</v>
      </c>
      <c r="B74" s="16" t="s">
        <v>11</v>
      </c>
      <c r="C74" s="27">
        <v>3</v>
      </c>
      <c r="D74" s="21">
        <v>60</v>
      </c>
      <c r="E74" s="20">
        <v>61</v>
      </c>
      <c r="F74" s="16"/>
      <c r="G74" s="27">
        <v>9</v>
      </c>
      <c r="H74" s="21">
        <v>29</v>
      </c>
      <c r="I74" s="28" t="s">
        <v>315</v>
      </c>
      <c r="J74" s="16"/>
      <c r="K74" s="28"/>
      <c r="M74" s="28"/>
      <c r="O74" s="28"/>
      <c r="Q74" s="27">
        <f>+D74+F74+H74+J74+L74+N74+P74</f>
        <v>89</v>
      </c>
      <c r="R74" s="40">
        <f>+L74+N74</f>
        <v>0</v>
      </c>
      <c r="S74" s="40">
        <f>+D74+H74</f>
        <v>89</v>
      </c>
      <c r="T74" s="40">
        <f>+P74</f>
        <v>0</v>
      </c>
      <c r="U74" s="40">
        <f>+J74</f>
        <v>0</v>
      </c>
    </row>
    <row r="75" spans="1:21" ht="15">
      <c r="A75" s="16" t="s">
        <v>56</v>
      </c>
      <c r="B75" s="16" t="s">
        <v>8</v>
      </c>
      <c r="D75" s="16"/>
      <c r="F75" s="16"/>
      <c r="H75" s="16"/>
      <c r="J75" s="16"/>
      <c r="K75" s="20">
        <v>32</v>
      </c>
      <c r="M75" s="20" t="s">
        <v>303</v>
      </c>
      <c r="O75" s="27">
        <v>20</v>
      </c>
      <c r="P75" s="21">
        <v>11</v>
      </c>
      <c r="Q75" s="27">
        <f>+D75+F75+H75+J75+L75+N75+P75</f>
        <v>11</v>
      </c>
      <c r="R75" s="40">
        <f>+L75+N75</f>
        <v>0</v>
      </c>
      <c r="S75" s="40">
        <f>+D75+H75</f>
        <v>0</v>
      </c>
      <c r="T75" s="40">
        <f>+P75</f>
        <v>11</v>
      </c>
      <c r="U75" s="40">
        <f>+J75</f>
        <v>0</v>
      </c>
    </row>
    <row r="76" spans="1:21" ht="15">
      <c r="A76" s="16" t="s">
        <v>358</v>
      </c>
      <c r="B76" s="16" t="s">
        <v>8</v>
      </c>
      <c r="C76" s="20">
        <v>51</v>
      </c>
      <c r="D76" s="16"/>
      <c r="F76" s="16"/>
      <c r="H76" s="16"/>
      <c r="J76" s="16"/>
      <c r="Q76" s="27">
        <f>+D76+F76+H76+J76+L76+N76+P76</f>
        <v>0</v>
      </c>
      <c r="R76" s="40">
        <f>+L76+N76</f>
        <v>0</v>
      </c>
      <c r="S76" s="40">
        <f>+D76+H76</f>
        <v>0</v>
      </c>
      <c r="T76" s="40">
        <f>+P76</f>
        <v>0</v>
      </c>
      <c r="U76" s="40">
        <f>+J76</f>
        <v>0</v>
      </c>
    </row>
    <row r="77" spans="1:21" ht="15">
      <c r="A77" s="19" t="s">
        <v>359</v>
      </c>
      <c r="B77" s="16" t="s">
        <v>20</v>
      </c>
      <c r="C77" s="27" t="s">
        <v>247</v>
      </c>
      <c r="E77" s="27">
        <v>5</v>
      </c>
      <c r="F77" s="21">
        <v>45</v>
      </c>
      <c r="G77" s="27">
        <v>21</v>
      </c>
      <c r="H77" s="21">
        <v>10</v>
      </c>
      <c r="I77" s="28" t="s">
        <v>193</v>
      </c>
      <c r="J77" s="16"/>
      <c r="K77" s="28"/>
      <c r="M77" s="28"/>
      <c r="O77" s="28"/>
      <c r="Q77" s="27">
        <f>+D77+F77+H77+J77+L77+N77+P77</f>
        <v>55</v>
      </c>
      <c r="R77" s="40">
        <f>+L77+N77</f>
        <v>0</v>
      </c>
      <c r="S77" s="40">
        <f>+D77+H77</f>
        <v>10</v>
      </c>
      <c r="T77" s="40">
        <f>+P77</f>
        <v>0</v>
      </c>
      <c r="U77" s="40">
        <f>+J77</f>
        <v>0</v>
      </c>
    </row>
    <row r="78" spans="1:21" ht="15">
      <c r="A78" s="22" t="s">
        <v>360</v>
      </c>
      <c r="B78" s="16" t="s">
        <v>229</v>
      </c>
      <c r="F78" s="16"/>
      <c r="G78" s="28">
        <v>50</v>
      </c>
      <c r="I78" s="28"/>
      <c r="K78" s="28"/>
      <c r="M78" s="28"/>
      <c r="O78" s="28"/>
      <c r="Q78" s="27">
        <f>+D78+F78+H78+J78+L78+N78+P78</f>
        <v>0</v>
      </c>
      <c r="R78" s="40">
        <f>+L78+N78</f>
        <v>0</v>
      </c>
      <c r="S78" s="40">
        <f>+D78+H78</f>
        <v>0</v>
      </c>
      <c r="T78" s="40">
        <f>+P78</f>
        <v>0</v>
      </c>
      <c r="U78" s="40">
        <f>+J78</f>
        <v>0</v>
      </c>
    </row>
    <row r="79" spans="1:21" ht="15">
      <c r="A79" s="16" t="s">
        <v>361</v>
      </c>
      <c r="B79" s="16" t="s">
        <v>25</v>
      </c>
      <c r="C79" s="20" t="s">
        <v>193</v>
      </c>
      <c r="E79" s="20">
        <v>43</v>
      </c>
      <c r="F79" s="16"/>
      <c r="G79" s="27">
        <v>19</v>
      </c>
      <c r="H79" s="21">
        <v>12</v>
      </c>
      <c r="I79" s="28" t="s">
        <v>193</v>
      </c>
      <c r="J79" s="16"/>
      <c r="K79" s="20">
        <v>31</v>
      </c>
      <c r="M79" s="20">
        <v>44</v>
      </c>
      <c r="O79" s="20">
        <v>31</v>
      </c>
      <c r="Q79" s="27">
        <f>+D79+F79+H79+J79+L79+N79+P79</f>
        <v>12</v>
      </c>
      <c r="R79" s="40">
        <f>+L79+N79</f>
        <v>0</v>
      </c>
      <c r="S79" s="40">
        <f>+D79+H79</f>
        <v>12</v>
      </c>
      <c r="T79" s="40">
        <f>+P79</f>
        <v>0</v>
      </c>
      <c r="U79" s="40">
        <f>+J79</f>
        <v>0</v>
      </c>
    </row>
    <row r="80" spans="1:21" ht="15">
      <c r="A80" s="16" t="s">
        <v>362</v>
      </c>
      <c r="B80" s="19" t="s">
        <v>332</v>
      </c>
      <c r="C80" s="20" t="s">
        <v>193</v>
      </c>
      <c r="D80" s="16"/>
      <c r="E80" s="20">
        <v>65</v>
      </c>
      <c r="G80" s="28">
        <v>51</v>
      </c>
      <c r="H80" s="16"/>
      <c r="I80" s="28" t="s">
        <v>193</v>
      </c>
      <c r="J80" s="16"/>
      <c r="K80" s="28"/>
      <c r="M80" s="28"/>
      <c r="O80" s="28"/>
      <c r="Q80" s="27">
        <f>+D80+F80+H80+J80+L80+N80+P80</f>
        <v>0</v>
      </c>
      <c r="R80" s="40">
        <f>+L80+N80</f>
        <v>0</v>
      </c>
      <c r="S80" s="40">
        <f>+D80+H80</f>
        <v>0</v>
      </c>
      <c r="T80" s="40">
        <f>+P80</f>
        <v>0</v>
      </c>
      <c r="U80" s="40">
        <f>+J80</f>
        <v>0</v>
      </c>
    </row>
    <row r="81" spans="1:21" ht="15">
      <c r="A81" s="16" t="s">
        <v>363</v>
      </c>
      <c r="B81" s="16" t="s">
        <v>67</v>
      </c>
      <c r="D81" s="16"/>
      <c r="F81" s="16"/>
      <c r="G81" s="28">
        <v>52</v>
      </c>
      <c r="I81" s="28">
        <v>45</v>
      </c>
      <c r="K81" s="28"/>
      <c r="M81" s="28"/>
      <c r="O81" s="28"/>
      <c r="Q81" s="27">
        <f>+D81+F81+H81+J81+L81+N81+P81</f>
        <v>0</v>
      </c>
      <c r="R81" s="40">
        <f>+L81+N81</f>
        <v>0</v>
      </c>
      <c r="S81" s="40">
        <f>+D81+H81</f>
        <v>0</v>
      </c>
      <c r="T81" s="40">
        <f>+P81</f>
        <v>0</v>
      </c>
      <c r="U81" s="40">
        <f>+J81</f>
        <v>0</v>
      </c>
    </row>
    <row r="82" spans="1:21" ht="15">
      <c r="A82" s="19" t="s">
        <v>364</v>
      </c>
      <c r="B82" s="16" t="s">
        <v>20</v>
      </c>
      <c r="C82" s="27">
        <v>11</v>
      </c>
      <c r="D82" s="21">
        <v>24</v>
      </c>
      <c r="F82" s="16"/>
      <c r="G82" s="28" t="s">
        <v>193</v>
      </c>
      <c r="H82" s="16"/>
      <c r="I82" s="28"/>
      <c r="K82" s="20">
        <v>54</v>
      </c>
      <c r="O82" s="27">
        <v>20</v>
      </c>
      <c r="P82" s="21">
        <v>11</v>
      </c>
      <c r="Q82" s="27">
        <f>+D82+F82+H82+J82+L82+N82+P82</f>
        <v>35</v>
      </c>
      <c r="R82" s="40">
        <f>+L82+N82</f>
        <v>0</v>
      </c>
      <c r="S82" s="40">
        <f>+D82+H82</f>
        <v>24</v>
      </c>
      <c r="T82" s="40">
        <f>+P82</f>
        <v>11</v>
      </c>
      <c r="U82" s="40">
        <f>+J82</f>
        <v>0</v>
      </c>
    </row>
    <row r="83" spans="1:21" ht="15">
      <c r="A83" s="16" t="s">
        <v>420</v>
      </c>
      <c r="B83" s="16" t="s">
        <v>67</v>
      </c>
      <c r="D83" s="16"/>
      <c r="F83" s="16"/>
      <c r="J83" s="16"/>
      <c r="K83" s="20">
        <v>46</v>
      </c>
      <c r="M83" s="20">
        <v>50</v>
      </c>
      <c r="Q83" s="27">
        <f>+D83+F83+H83+J83+L83+N83+P83</f>
        <v>0</v>
      </c>
      <c r="R83" s="40">
        <f>+L83+N83</f>
        <v>0</v>
      </c>
      <c r="S83" s="40">
        <f>+D83+H83</f>
        <v>0</v>
      </c>
      <c r="T83" s="40">
        <f>+P83</f>
        <v>0</v>
      </c>
      <c r="U83" s="40">
        <f>+J83</f>
        <v>0</v>
      </c>
    </row>
    <row r="84" spans="1:21" ht="15">
      <c r="A84" s="16" t="s">
        <v>420</v>
      </c>
      <c r="B84" s="16" t="s">
        <v>67</v>
      </c>
      <c r="D84" s="16"/>
      <c r="F84" s="16"/>
      <c r="H84" s="16"/>
      <c r="O84" s="20">
        <v>46</v>
      </c>
      <c r="Q84" s="27">
        <f>+D84+F84+H84+J84+L84+N84+P84</f>
        <v>0</v>
      </c>
      <c r="R84" s="40">
        <f>+L84+N84</f>
        <v>0</v>
      </c>
      <c r="S84" s="40">
        <f>+D84+H84</f>
        <v>0</v>
      </c>
      <c r="T84" s="40">
        <f>+P84</f>
        <v>0</v>
      </c>
      <c r="U84" s="40">
        <f>+J84</f>
        <v>0</v>
      </c>
    </row>
    <row r="85" spans="1:21" ht="15">
      <c r="A85" s="16" t="s">
        <v>365</v>
      </c>
      <c r="B85" s="16" t="s">
        <v>241</v>
      </c>
      <c r="C85" s="20">
        <v>44</v>
      </c>
      <c r="D85" s="16"/>
      <c r="E85" s="27">
        <v>25</v>
      </c>
      <c r="F85" s="21">
        <v>6</v>
      </c>
      <c r="G85" s="28">
        <v>40</v>
      </c>
      <c r="H85" s="16"/>
      <c r="I85" s="27">
        <v>22</v>
      </c>
      <c r="J85" s="21">
        <v>9</v>
      </c>
      <c r="K85" s="27"/>
      <c r="L85" s="21"/>
      <c r="M85" s="27"/>
      <c r="N85" s="21"/>
      <c r="O85" s="27"/>
      <c r="P85" s="21"/>
      <c r="Q85" s="27">
        <f>+D85+F85+H85+J85+L85+N85+P85</f>
        <v>15</v>
      </c>
      <c r="R85" s="40">
        <f>+L85+N85</f>
        <v>0</v>
      </c>
      <c r="S85" s="40">
        <f>+D85+H85</f>
        <v>0</v>
      </c>
      <c r="T85" s="40">
        <f>+P85</f>
        <v>0</v>
      </c>
      <c r="U85" s="40">
        <f>+J85</f>
        <v>9</v>
      </c>
    </row>
    <row r="86" spans="1:21" ht="15">
      <c r="A86" s="16" t="s">
        <v>47</v>
      </c>
      <c r="B86" s="16" t="s">
        <v>25</v>
      </c>
      <c r="D86" s="16"/>
      <c r="F86" s="16"/>
      <c r="G86" s="28">
        <v>31</v>
      </c>
      <c r="H86" s="16"/>
      <c r="I86" s="28"/>
      <c r="J86" s="16"/>
      <c r="K86" s="20">
        <v>40</v>
      </c>
      <c r="M86" s="20">
        <v>39</v>
      </c>
      <c r="O86" s="27">
        <v>22</v>
      </c>
      <c r="P86" s="21">
        <v>9</v>
      </c>
      <c r="Q86" s="27">
        <f>+D86+F86+H86+J86+L86+N86+P86</f>
        <v>9</v>
      </c>
      <c r="R86" s="40">
        <f>+L86+N86</f>
        <v>0</v>
      </c>
      <c r="S86" s="40">
        <f>+D86+H86</f>
        <v>0</v>
      </c>
      <c r="T86" s="40">
        <f>+P86</f>
        <v>9</v>
      </c>
      <c r="U86" s="40">
        <f>+J86</f>
        <v>0</v>
      </c>
    </row>
    <row r="87" spans="1:21" ht="15">
      <c r="A87" s="16" t="s">
        <v>366</v>
      </c>
      <c r="B87" s="16" t="s">
        <v>367</v>
      </c>
      <c r="C87" s="20">
        <v>54</v>
      </c>
      <c r="E87" s="20">
        <v>67</v>
      </c>
      <c r="F87" s="16"/>
      <c r="G87" s="28">
        <v>38</v>
      </c>
      <c r="H87" s="16"/>
      <c r="I87" s="27">
        <v>14</v>
      </c>
      <c r="J87" s="21">
        <v>18</v>
      </c>
      <c r="K87" s="27"/>
      <c r="L87" s="21"/>
      <c r="M87" s="27"/>
      <c r="N87" s="21"/>
      <c r="O87" s="27"/>
      <c r="P87" s="21"/>
      <c r="Q87" s="27">
        <f>+D87+F87+H87+J87+L87+N87+P87</f>
        <v>18</v>
      </c>
      <c r="R87" s="40">
        <f>+L87+N87</f>
        <v>0</v>
      </c>
      <c r="S87" s="40">
        <f>+D87+H87</f>
        <v>0</v>
      </c>
      <c r="T87" s="40">
        <f>+P87</f>
        <v>0</v>
      </c>
      <c r="U87" s="40">
        <f>+J87</f>
        <v>18</v>
      </c>
    </row>
    <row r="88" spans="1:21" ht="15">
      <c r="A88" s="16" t="s">
        <v>368</v>
      </c>
      <c r="B88" s="16" t="s">
        <v>84</v>
      </c>
      <c r="C88" s="20">
        <v>40</v>
      </c>
      <c r="E88" s="20">
        <v>39</v>
      </c>
      <c r="F88" s="16"/>
      <c r="G88" s="27">
        <v>27</v>
      </c>
      <c r="H88" s="21">
        <v>4</v>
      </c>
      <c r="I88" s="28">
        <v>31</v>
      </c>
      <c r="K88" s="28"/>
      <c r="M88" s="28"/>
      <c r="O88" s="28"/>
      <c r="Q88" s="27">
        <f>+D88+F88+H88+J88+L88+N88+P88</f>
        <v>4</v>
      </c>
      <c r="R88" s="40">
        <f>+L88+N88</f>
        <v>0</v>
      </c>
      <c r="S88" s="40">
        <f>+D88+H88</f>
        <v>4</v>
      </c>
      <c r="T88" s="40">
        <f>+P88</f>
        <v>0</v>
      </c>
      <c r="U88" s="40">
        <f>+J88</f>
        <v>0</v>
      </c>
    </row>
    <row r="89" spans="1:21" ht="15">
      <c r="A89" s="16" t="s">
        <v>369</v>
      </c>
      <c r="B89" s="16" t="s">
        <v>84</v>
      </c>
      <c r="C89" s="20">
        <v>55</v>
      </c>
      <c r="D89" s="16"/>
      <c r="E89" s="27">
        <v>14</v>
      </c>
      <c r="F89" s="21">
        <v>18</v>
      </c>
      <c r="G89" s="28">
        <v>36</v>
      </c>
      <c r="H89" s="16"/>
      <c r="I89" s="28">
        <v>42</v>
      </c>
      <c r="J89" s="16"/>
      <c r="K89" s="28"/>
      <c r="M89" s="28"/>
      <c r="O89" s="28"/>
      <c r="Q89" s="27">
        <f>+D89+F89+H89+J89+L89+N89+P89</f>
        <v>18</v>
      </c>
      <c r="R89" s="40">
        <f>+L89+N89</f>
        <v>0</v>
      </c>
      <c r="S89" s="40">
        <f>+D89+H89</f>
        <v>0</v>
      </c>
      <c r="T89" s="40">
        <f>+P89</f>
        <v>0</v>
      </c>
      <c r="U89" s="40">
        <f>+J89</f>
        <v>0</v>
      </c>
    </row>
    <row r="90" spans="1:21" ht="15">
      <c r="A90" s="19" t="s">
        <v>370</v>
      </c>
      <c r="B90" s="19" t="s">
        <v>84</v>
      </c>
      <c r="D90" s="16"/>
      <c r="E90" s="27">
        <v>20</v>
      </c>
      <c r="F90" s="21">
        <v>11</v>
      </c>
      <c r="G90" s="28" t="s">
        <v>193</v>
      </c>
      <c r="H90" s="16"/>
      <c r="I90" s="28" t="s">
        <v>193</v>
      </c>
      <c r="K90" s="28"/>
      <c r="M90" s="28"/>
      <c r="O90" s="28"/>
      <c r="Q90" s="27">
        <f>+D90+F90+H90+J90+L90+N90+P90</f>
        <v>11</v>
      </c>
      <c r="R90" s="40">
        <f>+L90+N90</f>
        <v>0</v>
      </c>
      <c r="S90" s="40">
        <f>+D90+H90</f>
        <v>0</v>
      </c>
      <c r="T90" s="40">
        <f>+P90</f>
        <v>0</v>
      </c>
      <c r="U90" s="40">
        <f>+J90</f>
        <v>0</v>
      </c>
    </row>
    <row r="91" spans="1:21" ht="15">
      <c r="A91" s="16" t="s">
        <v>62</v>
      </c>
      <c r="B91" s="16" t="s">
        <v>20</v>
      </c>
      <c r="C91" s="20">
        <v>31</v>
      </c>
      <c r="G91" s="28">
        <v>35</v>
      </c>
      <c r="H91" s="16"/>
      <c r="I91" s="28"/>
      <c r="K91" s="20">
        <v>50</v>
      </c>
      <c r="M91" s="20">
        <v>47</v>
      </c>
      <c r="O91" s="20">
        <v>36</v>
      </c>
      <c r="Q91" s="27">
        <f>+D91+F91+H91+J91+L91+N91+P91</f>
        <v>0</v>
      </c>
      <c r="R91" s="40">
        <f>+L91+N91</f>
        <v>0</v>
      </c>
      <c r="S91" s="40">
        <f>+D91+H91</f>
        <v>0</v>
      </c>
      <c r="T91" s="40">
        <f>+P91</f>
        <v>0</v>
      </c>
      <c r="U91" s="40">
        <f>+J91</f>
        <v>0</v>
      </c>
    </row>
    <row r="92" spans="1:21" ht="15">
      <c r="A92" s="19" t="s">
        <v>371</v>
      </c>
      <c r="B92" s="19" t="s">
        <v>19</v>
      </c>
      <c r="D92" s="16"/>
      <c r="E92" s="20">
        <v>47</v>
      </c>
      <c r="F92" s="16"/>
      <c r="H92" s="16"/>
      <c r="I92" s="27">
        <v>12</v>
      </c>
      <c r="J92" s="21">
        <v>22</v>
      </c>
      <c r="K92" s="27"/>
      <c r="L92" s="21"/>
      <c r="M92" s="27"/>
      <c r="N92" s="21"/>
      <c r="O92" s="27"/>
      <c r="P92" s="21"/>
      <c r="Q92" s="27">
        <f>+D92+F92+H92+J92+L92+N92+P92</f>
        <v>22</v>
      </c>
      <c r="R92" s="40">
        <f>+L92+N92</f>
        <v>0</v>
      </c>
      <c r="S92" s="40">
        <f>+D92+H92</f>
        <v>0</v>
      </c>
      <c r="T92" s="40">
        <f>+P92</f>
        <v>0</v>
      </c>
      <c r="U92" s="40">
        <f>+J92</f>
        <v>22</v>
      </c>
    </row>
    <row r="93" spans="1:21" ht="15">
      <c r="A93" s="19" t="s">
        <v>7</v>
      </c>
      <c r="B93" s="16" t="s">
        <v>8</v>
      </c>
      <c r="C93" s="27" t="s">
        <v>247</v>
      </c>
      <c r="D93" s="16"/>
      <c r="F93" s="16"/>
      <c r="G93" s="27">
        <v>13</v>
      </c>
      <c r="H93" s="21">
        <v>20</v>
      </c>
      <c r="I93" s="28">
        <v>37</v>
      </c>
      <c r="J93" s="16"/>
      <c r="K93" s="27">
        <v>10</v>
      </c>
      <c r="L93" s="21">
        <v>26</v>
      </c>
      <c r="M93" s="27">
        <v>12</v>
      </c>
      <c r="N93" s="21">
        <v>22</v>
      </c>
      <c r="O93" s="20">
        <v>41</v>
      </c>
      <c r="P93" s="21"/>
      <c r="Q93" s="27">
        <f>+D93+F93+H93+J93+L93+N93+P93</f>
        <v>68</v>
      </c>
      <c r="R93" s="40">
        <f>+L93+N93</f>
        <v>48</v>
      </c>
      <c r="S93" s="40">
        <f>+D93+H93</f>
        <v>20</v>
      </c>
      <c r="T93" s="40">
        <f>+P93</f>
        <v>0</v>
      </c>
      <c r="U93" s="40">
        <f>+J93</f>
        <v>0</v>
      </c>
    </row>
    <row r="94" spans="1:21" ht="15">
      <c r="A94" s="16" t="s">
        <v>22</v>
      </c>
      <c r="B94" s="16" t="s">
        <v>1</v>
      </c>
      <c r="C94" s="20">
        <v>53</v>
      </c>
      <c r="D94" s="16"/>
      <c r="F94" s="16"/>
      <c r="H94" s="16"/>
      <c r="J94" s="16"/>
      <c r="K94" s="27">
        <v>28</v>
      </c>
      <c r="L94" s="21">
        <v>3</v>
      </c>
      <c r="M94" s="27">
        <v>14</v>
      </c>
      <c r="N94" s="21">
        <v>18</v>
      </c>
      <c r="O94" s="27">
        <v>10</v>
      </c>
      <c r="P94" s="21">
        <v>26</v>
      </c>
      <c r="Q94" s="27">
        <f>+D94+F94+H94+J94+L94+N94+P94</f>
        <v>47</v>
      </c>
      <c r="R94" s="40">
        <f>+L94+N94</f>
        <v>21</v>
      </c>
      <c r="S94" s="40">
        <f>+D94+H94</f>
        <v>0</v>
      </c>
      <c r="T94" s="40">
        <f>+P94</f>
        <v>26</v>
      </c>
      <c r="U94" s="40">
        <f>+J94</f>
        <v>0</v>
      </c>
    </row>
    <row r="95" spans="1:21" ht="15">
      <c r="A95" s="16" t="s">
        <v>372</v>
      </c>
      <c r="B95" s="16" t="s">
        <v>1</v>
      </c>
      <c r="C95" s="20" t="s">
        <v>193</v>
      </c>
      <c r="E95" s="20">
        <v>41</v>
      </c>
      <c r="F95" s="16"/>
      <c r="G95" s="27">
        <v>16</v>
      </c>
      <c r="H95" s="21">
        <v>15</v>
      </c>
      <c r="J95" s="16"/>
      <c r="Q95" s="27">
        <f>+D95+F95+H95+J95+L95+N95+P95</f>
        <v>15</v>
      </c>
      <c r="R95" s="40">
        <f>+L95+N95</f>
        <v>0</v>
      </c>
      <c r="S95" s="40">
        <f>+D95+H95</f>
        <v>15</v>
      </c>
      <c r="T95" s="40">
        <f>+P95</f>
        <v>0</v>
      </c>
      <c r="U95" s="40">
        <f>+J95</f>
        <v>0</v>
      </c>
    </row>
    <row r="96" spans="1:21" ht="15">
      <c r="A96" s="16" t="s">
        <v>60</v>
      </c>
      <c r="B96" s="16" t="s">
        <v>11</v>
      </c>
      <c r="D96" s="16"/>
      <c r="F96" s="16"/>
      <c r="H96" s="16"/>
      <c r="J96" s="16"/>
      <c r="K96" s="20">
        <v>58</v>
      </c>
      <c r="O96" s="20">
        <v>49</v>
      </c>
      <c r="Q96" s="27">
        <f>+D96+F96+H96+J96+L96+N96+P96</f>
        <v>0</v>
      </c>
      <c r="R96" s="40">
        <f>+L96+N96</f>
        <v>0</v>
      </c>
      <c r="S96" s="40">
        <f>+D96+H96</f>
        <v>0</v>
      </c>
      <c r="T96" s="40">
        <f>+P96</f>
        <v>0</v>
      </c>
      <c r="U96" s="40">
        <f>+J96</f>
        <v>0</v>
      </c>
    </row>
    <row r="97" spans="1:21" ht="15">
      <c r="A97" s="16" t="s">
        <v>54</v>
      </c>
      <c r="B97" s="16" t="s">
        <v>8</v>
      </c>
      <c r="F97" s="16"/>
      <c r="K97" s="27">
        <v>26</v>
      </c>
      <c r="L97" s="21">
        <v>5</v>
      </c>
      <c r="M97" s="27">
        <v>25</v>
      </c>
      <c r="N97" s="21">
        <v>6</v>
      </c>
      <c r="O97" s="20">
        <v>32</v>
      </c>
      <c r="P97" s="21"/>
      <c r="Q97" s="27">
        <f>+D97+F97+H97+J97+L97+N97+P97</f>
        <v>11</v>
      </c>
      <c r="R97" s="40">
        <f>+L97+N97</f>
        <v>11</v>
      </c>
      <c r="S97" s="40">
        <f>+D97+H97</f>
        <v>0</v>
      </c>
      <c r="T97" s="40">
        <f>+P97</f>
        <v>0</v>
      </c>
      <c r="U97" s="40">
        <f>+J97</f>
        <v>0</v>
      </c>
    </row>
    <row r="98" spans="1:21" ht="15">
      <c r="A98" s="19" t="s">
        <v>31</v>
      </c>
      <c r="B98" s="16" t="s">
        <v>32</v>
      </c>
      <c r="C98" s="27">
        <v>4</v>
      </c>
      <c r="D98" s="21">
        <v>50</v>
      </c>
      <c r="E98" s="27">
        <v>12</v>
      </c>
      <c r="F98" s="21">
        <v>22</v>
      </c>
      <c r="G98" s="27">
        <v>6</v>
      </c>
      <c r="H98" s="21">
        <v>40</v>
      </c>
      <c r="I98" s="27">
        <v>16</v>
      </c>
      <c r="J98" s="21">
        <v>15</v>
      </c>
      <c r="K98" s="27">
        <v>11</v>
      </c>
      <c r="L98" s="21">
        <v>24</v>
      </c>
      <c r="M98" s="20">
        <v>35</v>
      </c>
      <c r="N98" s="21"/>
      <c r="O98" s="27">
        <v>12</v>
      </c>
      <c r="P98" s="21">
        <v>22</v>
      </c>
      <c r="Q98" s="27">
        <f>+D98+F98+H98+J98+L98+N98+P98</f>
        <v>173</v>
      </c>
      <c r="R98" s="40">
        <f>+L98+N98</f>
        <v>24</v>
      </c>
      <c r="S98" s="40">
        <f>+D98+H98</f>
        <v>90</v>
      </c>
      <c r="T98" s="40">
        <f>+P98</f>
        <v>22</v>
      </c>
      <c r="U98" s="40">
        <f>+J98</f>
        <v>15</v>
      </c>
    </row>
    <row r="99" spans="1:21" ht="15">
      <c r="A99" s="16" t="s">
        <v>43</v>
      </c>
      <c r="B99" s="16" t="s">
        <v>11</v>
      </c>
      <c r="J99" s="16"/>
      <c r="K99" s="20">
        <v>41</v>
      </c>
      <c r="M99" s="20">
        <v>48</v>
      </c>
      <c r="Q99" s="27">
        <f>+D99+F99+H99+J99+L99+N99+P99</f>
        <v>0</v>
      </c>
      <c r="R99" s="40">
        <f>+L99+N99</f>
        <v>0</v>
      </c>
      <c r="S99" s="40">
        <f>+D99+H99</f>
        <v>0</v>
      </c>
      <c r="T99" s="40">
        <f>+P99</f>
        <v>0</v>
      </c>
      <c r="U99" s="40">
        <f>+J99</f>
        <v>0</v>
      </c>
    </row>
    <row r="100" spans="1:21" ht="15">
      <c r="A100" s="16" t="s">
        <v>373</v>
      </c>
      <c r="B100" s="16" t="s">
        <v>8</v>
      </c>
      <c r="C100" s="20" t="s">
        <v>193</v>
      </c>
      <c r="G100" s="27" t="s">
        <v>247</v>
      </c>
      <c r="Q100" s="27">
        <f>+D100+F100+H100+J100+L100+N100+P100</f>
        <v>0</v>
      </c>
      <c r="R100" s="40">
        <f>+L100+N100</f>
        <v>0</v>
      </c>
      <c r="S100" s="40">
        <f>+D100+H100</f>
        <v>0</v>
      </c>
      <c r="T100" s="40">
        <f>+P100</f>
        <v>0</v>
      </c>
      <c r="U100" s="40">
        <f>+J100</f>
        <v>0</v>
      </c>
    </row>
    <row r="101" spans="1:21" ht="15">
      <c r="A101" s="16" t="s">
        <v>61</v>
      </c>
      <c r="B101" s="16" t="s">
        <v>8</v>
      </c>
      <c r="F101" s="16"/>
      <c r="J101" s="16"/>
      <c r="K101" s="27">
        <v>18</v>
      </c>
      <c r="L101" s="21">
        <v>13</v>
      </c>
      <c r="M101" s="27">
        <v>10</v>
      </c>
      <c r="N101" s="21">
        <v>26</v>
      </c>
      <c r="O101" s="20">
        <v>38</v>
      </c>
      <c r="P101" s="21"/>
      <c r="Q101" s="27">
        <f>+D101+F101+H101+J101+L101+N101+P101</f>
        <v>39</v>
      </c>
      <c r="R101" s="40">
        <f>+L101+N101</f>
        <v>39</v>
      </c>
      <c r="S101" s="40">
        <f>+D101+H101</f>
        <v>0</v>
      </c>
      <c r="T101" s="40">
        <f>+P101</f>
        <v>0</v>
      </c>
      <c r="U101" s="40">
        <f>+J101</f>
        <v>0</v>
      </c>
    </row>
    <row r="102" spans="1:21" ht="15">
      <c r="A102" s="19" t="s">
        <v>17</v>
      </c>
      <c r="B102" s="16" t="s">
        <v>11</v>
      </c>
      <c r="C102" s="27" t="s">
        <v>247</v>
      </c>
      <c r="D102" s="16"/>
      <c r="F102" s="16"/>
      <c r="H102" s="16"/>
      <c r="J102" s="16"/>
      <c r="K102" s="27">
        <v>17</v>
      </c>
      <c r="L102" s="21">
        <v>14</v>
      </c>
      <c r="M102" s="27">
        <v>26</v>
      </c>
      <c r="N102" s="21">
        <v>5</v>
      </c>
      <c r="O102" s="27">
        <v>28</v>
      </c>
      <c r="P102" s="21">
        <v>3</v>
      </c>
      <c r="Q102" s="27">
        <f>+D102+F102+H102+J102+L102+N102+P102</f>
        <v>22</v>
      </c>
      <c r="R102" s="40">
        <f>+L102+N102</f>
        <v>19</v>
      </c>
      <c r="S102" s="40">
        <f>+D102+H102</f>
        <v>0</v>
      </c>
      <c r="T102" s="40">
        <f>+P102</f>
        <v>3</v>
      </c>
      <c r="U102" s="40">
        <f>+J102</f>
        <v>0</v>
      </c>
    </row>
    <row r="103" spans="1:21" ht="15">
      <c r="A103" s="22" t="s">
        <v>374</v>
      </c>
      <c r="B103" s="16" t="s">
        <v>13</v>
      </c>
      <c r="I103" s="27">
        <v>30</v>
      </c>
      <c r="J103" s="21">
        <v>1</v>
      </c>
      <c r="K103" s="27"/>
      <c r="L103" s="21"/>
      <c r="M103" s="27"/>
      <c r="N103" s="21"/>
      <c r="O103" s="27"/>
      <c r="P103" s="21"/>
      <c r="Q103" s="27">
        <f>+D103+F103+H103+J103+L103+N103+P103</f>
        <v>1</v>
      </c>
      <c r="R103" s="40">
        <f>+L103+N103</f>
        <v>0</v>
      </c>
      <c r="S103" s="40">
        <f>+D103+H103</f>
        <v>0</v>
      </c>
      <c r="T103" s="40">
        <f>+P103</f>
        <v>0</v>
      </c>
      <c r="U103" s="40">
        <f>+J103</f>
        <v>1</v>
      </c>
    </row>
    <row r="104" spans="1:21" ht="15">
      <c r="A104" s="16" t="s">
        <v>72</v>
      </c>
      <c r="B104" s="16" t="s">
        <v>34</v>
      </c>
      <c r="K104" s="20">
        <v>59</v>
      </c>
      <c r="M104" s="20">
        <v>57</v>
      </c>
      <c r="O104" s="20" t="s">
        <v>168</v>
      </c>
      <c r="Q104" s="27">
        <f>+D104+F104+H104+J104+L104+N104+P104</f>
        <v>0</v>
      </c>
      <c r="R104" s="40">
        <f>+L104+N104</f>
        <v>0</v>
      </c>
      <c r="S104" s="40">
        <f>+D104+H104</f>
        <v>0</v>
      </c>
      <c r="T104" s="40">
        <f>+P104</f>
        <v>0</v>
      </c>
      <c r="U104" s="40">
        <f>+J104</f>
        <v>0</v>
      </c>
    </row>
    <row r="105" spans="1:21" ht="15">
      <c r="A105" s="16" t="s">
        <v>48</v>
      </c>
      <c r="B105" s="16" t="s">
        <v>20</v>
      </c>
      <c r="K105" s="20">
        <v>42</v>
      </c>
      <c r="M105" s="20">
        <v>42</v>
      </c>
      <c r="O105" s="20">
        <v>42</v>
      </c>
      <c r="Q105" s="27">
        <f>+D105+F105+H105+J105+L105+N105+P105</f>
        <v>0</v>
      </c>
      <c r="R105" s="40">
        <f>+L105+N105</f>
        <v>0</v>
      </c>
      <c r="S105" s="40">
        <f>+D105+H105</f>
        <v>0</v>
      </c>
      <c r="T105" s="40">
        <f>+P105</f>
        <v>0</v>
      </c>
      <c r="U105" s="40">
        <f>+J105</f>
        <v>0</v>
      </c>
    </row>
    <row r="106" spans="1:21" ht="15">
      <c r="A106" s="19" t="s">
        <v>375</v>
      </c>
      <c r="B106" s="16" t="s">
        <v>11</v>
      </c>
      <c r="C106" s="27" t="s">
        <v>247</v>
      </c>
      <c r="E106" s="27">
        <v>21</v>
      </c>
      <c r="F106" s="21">
        <v>10</v>
      </c>
      <c r="G106" s="27">
        <v>7</v>
      </c>
      <c r="H106" s="21">
        <v>36</v>
      </c>
      <c r="I106" s="28" t="s">
        <v>193</v>
      </c>
      <c r="K106" s="28"/>
      <c r="M106" s="28"/>
      <c r="O106" s="28"/>
      <c r="Q106" s="27">
        <f>+D106+F106+H106+J106+L106+N106+P106</f>
        <v>46</v>
      </c>
      <c r="R106" s="40">
        <f>+L106+N106</f>
        <v>0</v>
      </c>
      <c r="S106" s="40">
        <f>+D106+H106</f>
        <v>36</v>
      </c>
      <c r="T106" s="40">
        <f>+P106</f>
        <v>0</v>
      </c>
      <c r="U106" s="40">
        <f>+J106</f>
        <v>0</v>
      </c>
    </row>
    <row r="107" spans="1:21" ht="15">
      <c r="A107" s="19" t="s">
        <v>376</v>
      </c>
      <c r="B107" s="19" t="s">
        <v>66</v>
      </c>
      <c r="E107" s="20">
        <v>57</v>
      </c>
      <c r="I107" s="27">
        <v>18</v>
      </c>
      <c r="J107" s="21">
        <v>13</v>
      </c>
      <c r="K107" s="27"/>
      <c r="L107" s="21"/>
      <c r="M107" s="27"/>
      <c r="N107" s="21"/>
      <c r="O107" s="27"/>
      <c r="P107" s="21"/>
      <c r="Q107" s="27">
        <f>+D107+F107+H107+J107+L107+N107+P107</f>
        <v>13</v>
      </c>
      <c r="R107" s="40">
        <f>+L107+N107</f>
        <v>0</v>
      </c>
      <c r="S107" s="40">
        <f>+D107+H107</f>
        <v>0</v>
      </c>
      <c r="T107" s="40">
        <f>+P107</f>
        <v>0</v>
      </c>
      <c r="U107" s="40">
        <f>+J107</f>
        <v>13</v>
      </c>
    </row>
    <row r="108" spans="1:21" ht="15">
      <c r="A108" s="19" t="s">
        <v>377</v>
      </c>
      <c r="B108" s="19" t="s">
        <v>1</v>
      </c>
      <c r="C108" s="27"/>
      <c r="E108" s="20">
        <v>39</v>
      </c>
      <c r="F108" s="16"/>
      <c r="I108" s="27">
        <v>26</v>
      </c>
      <c r="J108" s="21">
        <v>5</v>
      </c>
      <c r="K108" s="27"/>
      <c r="L108" s="21"/>
      <c r="M108" s="27"/>
      <c r="N108" s="21"/>
      <c r="O108" s="27"/>
      <c r="P108" s="21"/>
      <c r="Q108" s="27">
        <f>+D108+F108+H108+J108+L108+N108+P108</f>
        <v>5</v>
      </c>
      <c r="R108" s="40">
        <f>+L108+N108</f>
        <v>0</v>
      </c>
      <c r="S108" s="40">
        <f>+D108+H108</f>
        <v>0</v>
      </c>
      <c r="T108" s="40">
        <f>+P108</f>
        <v>0</v>
      </c>
      <c r="U108" s="40">
        <f>+J108</f>
        <v>5</v>
      </c>
    </row>
    <row r="109" spans="1:21" ht="15">
      <c r="A109" s="19" t="s">
        <v>378</v>
      </c>
      <c r="B109" s="19" t="s">
        <v>379</v>
      </c>
      <c r="E109" s="20">
        <v>68</v>
      </c>
      <c r="F109" s="16"/>
      <c r="H109" s="16"/>
      <c r="J109" s="16"/>
      <c r="Q109" s="27">
        <f>+D109+F109+H109+J109+L109+N109+P109</f>
        <v>0</v>
      </c>
      <c r="R109" s="40">
        <f>+L109+N109</f>
        <v>0</v>
      </c>
      <c r="S109" s="40">
        <f>+D109+H109</f>
        <v>0</v>
      </c>
      <c r="T109" s="40">
        <f>+P109</f>
        <v>0</v>
      </c>
      <c r="U109" s="40">
        <f>+J109</f>
        <v>0</v>
      </c>
    </row>
    <row r="110" spans="1:21" ht="15">
      <c r="A110" s="19" t="s">
        <v>380</v>
      </c>
      <c r="B110" s="16" t="s">
        <v>25</v>
      </c>
      <c r="C110" s="27">
        <v>6</v>
      </c>
      <c r="D110" s="21">
        <v>40</v>
      </c>
      <c r="E110" s="27">
        <v>24</v>
      </c>
      <c r="F110" s="21">
        <v>7</v>
      </c>
      <c r="G110" s="27">
        <v>22</v>
      </c>
      <c r="H110" s="21">
        <v>9</v>
      </c>
      <c r="I110" s="27">
        <v>10</v>
      </c>
      <c r="J110" s="21">
        <v>26</v>
      </c>
      <c r="K110" s="27">
        <v>6</v>
      </c>
      <c r="L110" s="21">
        <v>40</v>
      </c>
      <c r="M110" s="27">
        <v>4</v>
      </c>
      <c r="N110" s="21">
        <v>50</v>
      </c>
      <c r="O110" s="20" t="s">
        <v>168</v>
      </c>
      <c r="P110" s="21"/>
      <c r="Q110" s="27">
        <f>+D110+F110+H110+J110+L110+N110+P110</f>
        <v>172</v>
      </c>
      <c r="R110" s="40">
        <f>+L110+N110</f>
        <v>90</v>
      </c>
      <c r="S110" s="40">
        <f>+D110+H110</f>
        <v>49</v>
      </c>
      <c r="T110" s="40">
        <f>+P110</f>
        <v>0</v>
      </c>
      <c r="U110" s="40">
        <f>+J110</f>
        <v>26</v>
      </c>
    </row>
    <row r="111" spans="1:21" ht="15">
      <c r="A111" s="22" t="s">
        <v>381</v>
      </c>
      <c r="B111" s="19" t="s">
        <v>241</v>
      </c>
      <c r="D111" s="16"/>
      <c r="E111" s="20">
        <v>52</v>
      </c>
      <c r="F111" s="16"/>
      <c r="H111" s="16"/>
      <c r="J111" s="16"/>
      <c r="Q111" s="27">
        <f>+D111+F111+H111+J111+L111+N111+P111</f>
        <v>0</v>
      </c>
      <c r="R111" s="40">
        <f>+L111+N111</f>
        <v>0</v>
      </c>
      <c r="S111" s="40">
        <f>+D111+H111</f>
        <v>0</v>
      </c>
      <c r="T111" s="40">
        <f>+P111</f>
        <v>0</v>
      </c>
      <c r="U111" s="40">
        <f>+J111</f>
        <v>0</v>
      </c>
    </row>
    <row r="112" spans="1:21" ht="15">
      <c r="A112" s="19" t="s">
        <v>382</v>
      </c>
      <c r="B112" s="19" t="s">
        <v>19</v>
      </c>
      <c r="D112" s="16"/>
      <c r="E112" s="20">
        <v>44</v>
      </c>
      <c r="H112" s="16"/>
      <c r="I112" s="28" t="s">
        <v>193</v>
      </c>
      <c r="J112" s="16"/>
      <c r="K112" s="28"/>
      <c r="M112" s="28"/>
      <c r="O112" s="28"/>
      <c r="Q112" s="27">
        <f>+D112+F112+H112+J112+L112+N112+P112</f>
        <v>0</v>
      </c>
      <c r="R112" s="40">
        <f>+L112+N112</f>
        <v>0</v>
      </c>
      <c r="S112" s="40">
        <f>+D112+H112</f>
        <v>0</v>
      </c>
      <c r="T112" s="40">
        <f>+P112</f>
        <v>0</v>
      </c>
      <c r="U112" s="40">
        <f>+J112</f>
        <v>0</v>
      </c>
    </row>
    <row r="113" spans="1:21" ht="15">
      <c r="A113" s="19" t="s">
        <v>383</v>
      </c>
      <c r="B113" s="19" t="s">
        <v>384</v>
      </c>
      <c r="E113" s="20" t="s">
        <v>193</v>
      </c>
      <c r="I113" s="28" t="s">
        <v>193</v>
      </c>
      <c r="K113" s="28"/>
      <c r="M113" s="28"/>
      <c r="O113" s="28"/>
      <c r="Q113" s="27">
        <f>+D113+F113+H113+J113+L113+N113+P113</f>
        <v>0</v>
      </c>
      <c r="R113" s="40">
        <f>+L113+N113</f>
        <v>0</v>
      </c>
      <c r="S113" s="40">
        <f>+D113+H113</f>
        <v>0</v>
      </c>
      <c r="T113" s="40">
        <f>+P113</f>
        <v>0</v>
      </c>
      <c r="U113" s="40">
        <f>+J113</f>
        <v>0</v>
      </c>
    </row>
    <row r="114" spans="1:21" ht="15">
      <c r="A114" s="22" t="s">
        <v>385</v>
      </c>
      <c r="B114" s="16" t="s">
        <v>13</v>
      </c>
      <c r="H114" s="16"/>
      <c r="I114" s="28">
        <v>33</v>
      </c>
      <c r="K114" s="28"/>
      <c r="M114" s="28"/>
      <c r="O114" s="28"/>
      <c r="Q114" s="27">
        <f>+D114+F114+H114+J114+L114+N114+P114</f>
        <v>0</v>
      </c>
      <c r="R114" s="40">
        <f>+L114+N114</f>
        <v>0</v>
      </c>
      <c r="S114" s="40">
        <f>+D114+H114</f>
        <v>0</v>
      </c>
      <c r="T114" s="40">
        <f>+P114</f>
        <v>0</v>
      </c>
      <c r="U114" s="40">
        <f>+J114</f>
        <v>0</v>
      </c>
    </row>
    <row r="115" spans="1:21" ht="15">
      <c r="A115" s="19" t="s">
        <v>386</v>
      </c>
      <c r="B115" s="16" t="s">
        <v>25</v>
      </c>
      <c r="C115" s="27">
        <v>5</v>
      </c>
      <c r="D115" s="21">
        <v>45</v>
      </c>
      <c r="E115" s="20" t="s">
        <v>193</v>
      </c>
      <c r="F115" s="16"/>
      <c r="G115" s="27">
        <v>4</v>
      </c>
      <c r="H115" s="21">
        <v>50</v>
      </c>
      <c r="I115" s="27">
        <v>11</v>
      </c>
      <c r="J115" s="21">
        <v>24</v>
      </c>
      <c r="K115" s="27"/>
      <c r="L115" s="21"/>
      <c r="M115" s="27"/>
      <c r="N115" s="21"/>
      <c r="O115" s="27"/>
      <c r="P115" s="21"/>
      <c r="Q115" s="27">
        <f>+D115+F115+H115+J115+L115+N115+P115</f>
        <v>119</v>
      </c>
      <c r="R115" s="40">
        <f>+L115+N115</f>
        <v>0</v>
      </c>
      <c r="S115" s="40">
        <f>+D115+H115</f>
        <v>95</v>
      </c>
      <c r="T115" s="40">
        <f>+P115</f>
        <v>0</v>
      </c>
      <c r="U115" s="40">
        <f>+J115</f>
        <v>24</v>
      </c>
    </row>
    <row r="116" spans="1:21" ht="15">
      <c r="A116" s="19" t="s">
        <v>387</v>
      </c>
      <c r="B116" s="16" t="s">
        <v>241</v>
      </c>
      <c r="C116" s="27">
        <v>1</v>
      </c>
      <c r="D116" s="21">
        <v>100</v>
      </c>
      <c r="E116" s="27">
        <v>3</v>
      </c>
      <c r="F116" s="21">
        <v>60</v>
      </c>
      <c r="G116" s="27">
        <v>26</v>
      </c>
      <c r="H116" s="21">
        <v>5</v>
      </c>
      <c r="Q116" s="27">
        <f>+D116+F116+H116+J116+L116+N116+P116</f>
        <v>165</v>
      </c>
      <c r="R116" s="40">
        <f>+L116+N116</f>
        <v>0</v>
      </c>
      <c r="S116" s="40">
        <f>+D116+H116</f>
        <v>105</v>
      </c>
      <c r="T116" s="40">
        <f>+P116</f>
        <v>0</v>
      </c>
      <c r="U116" s="40">
        <f>+J116</f>
        <v>0</v>
      </c>
    </row>
    <row r="117" spans="1:21" ht="15">
      <c r="A117" s="16" t="s">
        <v>388</v>
      </c>
      <c r="B117" s="16" t="s">
        <v>13</v>
      </c>
      <c r="C117" s="20">
        <v>56</v>
      </c>
      <c r="G117" s="27">
        <v>25</v>
      </c>
      <c r="H117" s="21">
        <v>6</v>
      </c>
      <c r="Q117" s="27">
        <f>+D117+F117+H117+J117+L117+N117+P117</f>
        <v>6</v>
      </c>
      <c r="R117" s="40">
        <f>+L117+N117</f>
        <v>0</v>
      </c>
      <c r="S117" s="40">
        <f>+D117+H117</f>
        <v>6</v>
      </c>
      <c r="T117" s="40">
        <f>+P117</f>
        <v>0</v>
      </c>
      <c r="U117" s="40">
        <f>+J117</f>
        <v>0</v>
      </c>
    </row>
    <row r="118" spans="1:21" ht="15">
      <c r="A118" s="16" t="s">
        <v>389</v>
      </c>
      <c r="B118" s="19" t="s">
        <v>390</v>
      </c>
      <c r="C118" s="20" t="s">
        <v>193</v>
      </c>
      <c r="Q118" s="27">
        <f>+D118+F118+H118+J118+L118+N118+P118</f>
        <v>0</v>
      </c>
      <c r="R118" s="40">
        <f>+L118+N118</f>
        <v>0</v>
      </c>
      <c r="S118" s="40">
        <f>+D118+H118</f>
        <v>0</v>
      </c>
      <c r="T118" s="40">
        <f>+P118</f>
        <v>0</v>
      </c>
      <c r="U118" s="40">
        <f>+J118</f>
        <v>0</v>
      </c>
    </row>
    <row r="119" spans="1:21" ht="15">
      <c r="A119" s="19" t="s">
        <v>391</v>
      </c>
      <c r="B119" s="19" t="s">
        <v>4</v>
      </c>
      <c r="E119" s="20" t="s">
        <v>193</v>
      </c>
      <c r="F119" s="16"/>
      <c r="I119" s="28" t="s">
        <v>193</v>
      </c>
      <c r="K119" s="28"/>
      <c r="M119" s="28"/>
      <c r="O119" s="28"/>
      <c r="Q119" s="27">
        <f>+D119+F119+H119+J119+L119+N119+P119</f>
        <v>0</v>
      </c>
      <c r="R119" s="40">
        <f>+L119+N119</f>
        <v>0</v>
      </c>
      <c r="S119" s="40">
        <f>+D119+H119</f>
        <v>0</v>
      </c>
      <c r="T119" s="40">
        <f>+P119</f>
        <v>0</v>
      </c>
      <c r="U119" s="40">
        <f>+J119</f>
        <v>0</v>
      </c>
    </row>
    <row r="120" spans="1:21" ht="15">
      <c r="A120" s="19" t="s">
        <v>69</v>
      </c>
      <c r="B120" s="16" t="s">
        <v>19</v>
      </c>
      <c r="C120" s="27">
        <v>8</v>
      </c>
      <c r="D120" s="21">
        <v>32</v>
      </c>
      <c r="G120" s="27">
        <v>10</v>
      </c>
      <c r="H120" s="21">
        <v>26</v>
      </c>
      <c r="K120" s="20">
        <v>48</v>
      </c>
      <c r="O120" s="27">
        <v>27</v>
      </c>
      <c r="P120" s="21">
        <v>4</v>
      </c>
      <c r="Q120" s="27">
        <f>+D120+F120+H120+J120+L120+N120+P120</f>
        <v>62</v>
      </c>
      <c r="R120" s="40">
        <f>+L120+N120</f>
        <v>0</v>
      </c>
      <c r="S120" s="40">
        <f>+D120+H120</f>
        <v>58</v>
      </c>
      <c r="T120" s="40">
        <f>+P120</f>
        <v>4</v>
      </c>
      <c r="U120" s="40">
        <f>+J120</f>
        <v>0</v>
      </c>
    </row>
    <row r="121" spans="1:21" ht="15">
      <c r="A121" s="16" t="s">
        <v>46</v>
      </c>
      <c r="B121" s="16" t="s">
        <v>11</v>
      </c>
      <c r="D121" s="16"/>
      <c r="F121" s="16"/>
      <c r="H121" s="16"/>
      <c r="J121" s="16"/>
      <c r="K121" s="20">
        <v>36</v>
      </c>
      <c r="M121" s="27">
        <v>24</v>
      </c>
      <c r="N121" s="21">
        <v>7</v>
      </c>
      <c r="O121" s="20">
        <v>44</v>
      </c>
      <c r="P121" s="21"/>
      <c r="Q121" s="27">
        <f>+D121+F121+H121+J121+L121+N121+P121</f>
        <v>7</v>
      </c>
      <c r="R121" s="40">
        <f>+L121+N121</f>
        <v>7</v>
      </c>
      <c r="S121" s="40">
        <f>+D121+H121</f>
        <v>0</v>
      </c>
      <c r="T121" s="40">
        <f>+P121</f>
        <v>0</v>
      </c>
      <c r="U121" s="40">
        <f>+J121</f>
        <v>0</v>
      </c>
    </row>
    <row r="122" spans="1:21" ht="15">
      <c r="A122" s="16" t="s">
        <v>0</v>
      </c>
      <c r="B122" s="16" t="s">
        <v>1</v>
      </c>
      <c r="D122" s="16"/>
      <c r="F122" s="16"/>
      <c r="H122" s="16"/>
      <c r="J122" s="16"/>
      <c r="K122" s="27">
        <v>9</v>
      </c>
      <c r="L122" s="21">
        <v>29</v>
      </c>
      <c r="M122" s="27">
        <v>22</v>
      </c>
      <c r="N122" s="21">
        <v>9</v>
      </c>
      <c r="O122" s="20">
        <v>35</v>
      </c>
      <c r="P122" s="21"/>
      <c r="Q122" s="27">
        <f>+D122+F122+H122+J122+L122+N122+P122</f>
        <v>38</v>
      </c>
      <c r="R122" s="40">
        <f>+L122+N122</f>
        <v>38</v>
      </c>
      <c r="S122" s="40">
        <f>+D122+H122</f>
        <v>0</v>
      </c>
      <c r="T122" s="40">
        <f>+P122</f>
        <v>0</v>
      </c>
      <c r="U122" s="40">
        <f>+J122</f>
        <v>0</v>
      </c>
    </row>
    <row r="123" spans="1:21" ht="15">
      <c r="A123" s="19" t="s">
        <v>392</v>
      </c>
      <c r="B123" s="19" t="s">
        <v>8</v>
      </c>
      <c r="D123" s="16"/>
      <c r="E123" s="27">
        <v>23</v>
      </c>
      <c r="F123" s="21">
        <v>8</v>
      </c>
      <c r="H123" s="16"/>
      <c r="I123" s="28">
        <v>34</v>
      </c>
      <c r="K123" s="28"/>
      <c r="M123" s="28"/>
      <c r="O123" s="28"/>
      <c r="Q123" s="27">
        <f>+D123+F123+H123+J123+L123+N123+P123</f>
        <v>8</v>
      </c>
      <c r="R123" s="40">
        <f>+L123+N123</f>
        <v>0</v>
      </c>
      <c r="S123" s="40">
        <f>+D123+H123</f>
        <v>0</v>
      </c>
      <c r="T123" s="40">
        <f>+P123</f>
        <v>0</v>
      </c>
      <c r="U123" s="40">
        <f>+J123</f>
        <v>0</v>
      </c>
    </row>
    <row r="124" spans="1:21" ht="15">
      <c r="A124" s="16" t="s">
        <v>393</v>
      </c>
      <c r="B124" s="16" t="s">
        <v>34</v>
      </c>
      <c r="C124" s="20">
        <v>45</v>
      </c>
      <c r="F124" s="16"/>
      <c r="J124" s="16"/>
      <c r="Q124" s="27">
        <f>+D124+F124+H124+J124+L124+N124+P124</f>
        <v>0</v>
      </c>
      <c r="R124" s="40">
        <f>+L124+N124</f>
        <v>0</v>
      </c>
      <c r="S124" s="40">
        <f>+D124+H124</f>
        <v>0</v>
      </c>
      <c r="T124" s="40">
        <f>+P124</f>
        <v>0</v>
      </c>
      <c r="U124" s="40">
        <f>+J124</f>
        <v>0</v>
      </c>
    </row>
    <row r="125" spans="1:21" ht="15">
      <c r="A125" s="19" t="s">
        <v>24</v>
      </c>
      <c r="B125" s="16" t="s">
        <v>19</v>
      </c>
      <c r="C125" s="27">
        <v>18</v>
      </c>
      <c r="D125" s="21">
        <v>13</v>
      </c>
      <c r="E125" s="27">
        <v>1</v>
      </c>
      <c r="F125" s="21">
        <v>100</v>
      </c>
      <c r="G125" s="27">
        <v>14</v>
      </c>
      <c r="H125" s="21">
        <v>18</v>
      </c>
      <c r="I125" s="27">
        <v>5</v>
      </c>
      <c r="J125" s="21">
        <v>45</v>
      </c>
      <c r="K125" s="27">
        <v>3</v>
      </c>
      <c r="L125" s="21">
        <v>60</v>
      </c>
      <c r="M125" s="27">
        <v>2</v>
      </c>
      <c r="N125" s="21">
        <v>80</v>
      </c>
      <c r="O125" s="27">
        <v>5</v>
      </c>
      <c r="P125" s="21">
        <v>45</v>
      </c>
      <c r="Q125" s="27">
        <f>+D125+F125+H125+J125+L125+N125+P125</f>
        <v>361</v>
      </c>
      <c r="R125" s="40">
        <f>+L125+N125</f>
        <v>140</v>
      </c>
      <c r="S125" s="40">
        <f>+D125+H125</f>
        <v>31</v>
      </c>
      <c r="T125" s="40">
        <f>+P125</f>
        <v>45</v>
      </c>
      <c r="U125" s="40">
        <f>+J125</f>
        <v>45</v>
      </c>
    </row>
    <row r="126" spans="1:21" ht="15">
      <c r="A126" s="16" t="s">
        <v>394</v>
      </c>
      <c r="B126" s="16" t="s">
        <v>19</v>
      </c>
      <c r="C126" s="20">
        <v>46</v>
      </c>
      <c r="E126" s="27">
        <v>4</v>
      </c>
      <c r="F126" s="21">
        <v>50</v>
      </c>
      <c r="I126" s="27">
        <v>4</v>
      </c>
      <c r="J126" s="21">
        <v>50</v>
      </c>
      <c r="K126" s="27"/>
      <c r="L126" s="21"/>
      <c r="M126" s="27"/>
      <c r="N126" s="21"/>
      <c r="O126" s="27"/>
      <c r="P126" s="21"/>
      <c r="Q126" s="27">
        <f>+D126+F126+H126+J126+L126+N126+P126</f>
        <v>100</v>
      </c>
      <c r="R126" s="40">
        <f>+L126+N126</f>
        <v>0</v>
      </c>
      <c r="S126" s="40">
        <f>+D126+H126</f>
        <v>0</v>
      </c>
      <c r="T126" s="40">
        <f>+P126</f>
        <v>0</v>
      </c>
      <c r="U126" s="40">
        <f>+J126</f>
        <v>50</v>
      </c>
    </row>
    <row r="127" spans="1:21" ht="15">
      <c r="A127" s="16" t="s">
        <v>14</v>
      </c>
      <c r="B127" s="16" t="s">
        <v>1</v>
      </c>
      <c r="K127" s="27">
        <v>15</v>
      </c>
      <c r="L127" s="21">
        <v>16</v>
      </c>
      <c r="M127" s="27">
        <v>9</v>
      </c>
      <c r="N127" s="21">
        <v>29</v>
      </c>
      <c r="O127" s="20">
        <v>33</v>
      </c>
      <c r="P127" s="21"/>
      <c r="Q127" s="27">
        <f>+D127+F127+H127+J127+L127+N127+P127</f>
        <v>45</v>
      </c>
      <c r="R127" s="40">
        <f>+L127+N127</f>
        <v>45</v>
      </c>
      <c r="S127" s="40">
        <f>+D127+H127</f>
        <v>0</v>
      </c>
      <c r="T127" s="40">
        <f>+P127</f>
        <v>0</v>
      </c>
      <c r="U127" s="40">
        <f>+J127</f>
        <v>0</v>
      </c>
    </row>
    <row r="128" spans="1:21" ht="15">
      <c r="A128" s="19" t="s">
        <v>395</v>
      </c>
      <c r="B128" s="19" t="s">
        <v>241</v>
      </c>
      <c r="E128" s="20">
        <v>54</v>
      </c>
      <c r="J128" s="16"/>
      <c r="Q128" s="27">
        <f>+D128+F128+H128+J128+L128+N128+P128</f>
        <v>0</v>
      </c>
      <c r="R128" s="40">
        <f>+L128+N128</f>
        <v>0</v>
      </c>
      <c r="S128" s="40">
        <f>+D128+H128</f>
        <v>0</v>
      </c>
      <c r="T128" s="40">
        <f>+P128</f>
        <v>0</v>
      </c>
      <c r="U128" s="40">
        <f>+J128</f>
        <v>0</v>
      </c>
    </row>
    <row r="129" spans="1:21" ht="15">
      <c r="A129" s="22" t="s">
        <v>68</v>
      </c>
      <c r="B129" s="16" t="s">
        <v>8</v>
      </c>
      <c r="J129" s="16"/>
      <c r="K129" s="20">
        <v>48</v>
      </c>
      <c r="M129" s="20">
        <v>34</v>
      </c>
      <c r="Q129" s="27">
        <f>+D129+F129+H129+J129+L129+N129+P129</f>
        <v>0</v>
      </c>
      <c r="R129" s="40">
        <f>+L129+N129</f>
        <v>0</v>
      </c>
      <c r="S129" s="40">
        <f>+D129+H129</f>
        <v>0</v>
      </c>
      <c r="T129" s="40">
        <f>+P129</f>
        <v>0</v>
      </c>
      <c r="U129" s="40">
        <f>+J129</f>
        <v>0</v>
      </c>
    </row>
    <row r="130" spans="1:21" ht="15">
      <c r="A130" s="19" t="s">
        <v>396</v>
      </c>
      <c r="B130" s="19" t="s">
        <v>241</v>
      </c>
      <c r="E130" s="27">
        <v>29</v>
      </c>
      <c r="F130" s="21">
        <v>2</v>
      </c>
      <c r="Q130" s="27">
        <f>+D130+F130+H130+J130+L130+N130+P130</f>
        <v>2</v>
      </c>
      <c r="R130" s="40">
        <f>+L130+N130</f>
        <v>0</v>
      </c>
      <c r="S130" s="40">
        <f>+D130+H130</f>
        <v>0</v>
      </c>
      <c r="T130" s="40">
        <f>+P130</f>
        <v>0</v>
      </c>
      <c r="U130" s="40">
        <f>+J130</f>
        <v>0</v>
      </c>
    </row>
    <row r="131" spans="1:21" ht="15">
      <c r="A131" s="16" t="s">
        <v>71</v>
      </c>
      <c r="B131" s="16" t="s">
        <v>13</v>
      </c>
      <c r="C131" s="20">
        <v>57</v>
      </c>
      <c r="G131" s="28" t="s">
        <v>193</v>
      </c>
      <c r="I131" s="28"/>
      <c r="K131" s="20">
        <v>45</v>
      </c>
      <c r="M131" s="20">
        <v>51</v>
      </c>
      <c r="O131" s="27">
        <v>26</v>
      </c>
      <c r="P131" s="21">
        <v>5</v>
      </c>
      <c r="Q131" s="27">
        <f>+D131+F131+H131+J131+L131+N131+P131</f>
        <v>5</v>
      </c>
      <c r="R131" s="40">
        <f>+L131+N131</f>
        <v>0</v>
      </c>
      <c r="S131" s="40">
        <f>+D131+H131</f>
        <v>0</v>
      </c>
      <c r="T131" s="40">
        <f>+P131</f>
        <v>5</v>
      </c>
      <c r="U131" s="40">
        <f>+J131</f>
        <v>0</v>
      </c>
    </row>
    <row r="132" spans="1:21" ht="15">
      <c r="A132" s="16" t="s">
        <v>489</v>
      </c>
      <c r="B132" s="16" t="s">
        <v>34</v>
      </c>
      <c r="C132" s="20">
        <v>50</v>
      </c>
      <c r="K132" s="20">
        <v>38</v>
      </c>
      <c r="M132" s="20">
        <v>49</v>
      </c>
      <c r="O132" s="20">
        <v>34</v>
      </c>
      <c r="Q132" s="27">
        <f>+D132+F132+H132+J132+L132+N132+P132</f>
        <v>0</v>
      </c>
      <c r="R132" s="40">
        <f>+L132+N132</f>
        <v>0</v>
      </c>
      <c r="S132" s="40">
        <f>+D132+H132</f>
        <v>0</v>
      </c>
      <c r="T132" s="40">
        <f>+P132</f>
        <v>0</v>
      </c>
      <c r="U132" s="40">
        <f>+J132</f>
        <v>0</v>
      </c>
    </row>
    <row r="133" spans="1:21" ht="15">
      <c r="A133" s="19" t="s">
        <v>397</v>
      </c>
      <c r="B133" s="19" t="s">
        <v>20</v>
      </c>
      <c r="E133" s="20">
        <v>32</v>
      </c>
      <c r="Q133" s="27">
        <f>+D133+F133+H133+J133+L133+N133+P133</f>
        <v>0</v>
      </c>
      <c r="R133" s="40">
        <f>+L133+N133</f>
        <v>0</v>
      </c>
      <c r="S133" s="40">
        <f>+D133+H133</f>
        <v>0</v>
      </c>
      <c r="T133" s="40">
        <f>+P133</f>
        <v>0</v>
      </c>
      <c r="U133" s="40">
        <f>+J133</f>
        <v>0</v>
      </c>
    </row>
    <row r="134" spans="1:21" ht="15">
      <c r="A134" s="19" t="s">
        <v>398</v>
      </c>
      <c r="B134" s="19" t="s">
        <v>20</v>
      </c>
      <c r="E134" s="27">
        <v>6</v>
      </c>
      <c r="F134" s="21">
        <v>40</v>
      </c>
      <c r="I134" s="27">
        <v>2</v>
      </c>
      <c r="J134" s="21">
        <v>80</v>
      </c>
      <c r="K134" s="27"/>
      <c r="L134" s="21"/>
      <c r="M134" s="27"/>
      <c r="N134" s="21"/>
      <c r="O134" s="27"/>
      <c r="P134" s="21"/>
      <c r="Q134" s="27">
        <f>+D134+F134+H134+J134+L134+N134+P134</f>
        <v>120</v>
      </c>
      <c r="R134" s="40">
        <f>+L134+N134</f>
        <v>0</v>
      </c>
      <c r="S134" s="40">
        <f>+D134+H134</f>
        <v>0</v>
      </c>
      <c r="T134" s="40">
        <f>+P134</f>
        <v>0</v>
      </c>
      <c r="U134" s="40">
        <f>+J134</f>
        <v>80</v>
      </c>
    </row>
    <row r="135" spans="1:21" ht="15">
      <c r="A135" s="16" t="s">
        <v>35</v>
      </c>
      <c r="B135" s="16" t="s">
        <v>4</v>
      </c>
      <c r="C135" s="20">
        <v>39</v>
      </c>
      <c r="D135" s="16"/>
      <c r="F135" s="16"/>
      <c r="H135" s="16"/>
      <c r="J135" s="16"/>
      <c r="K135" s="27">
        <v>19</v>
      </c>
      <c r="L135" s="21">
        <v>12</v>
      </c>
      <c r="M135" s="27">
        <v>27</v>
      </c>
      <c r="N135" s="21">
        <v>4</v>
      </c>
      <c r="O135" s="27">
        <v>16</v>
      </c>
      <c r="P135" s="21">
        <v>15</v>
      </c>
      <c r="Q135" s="27">
        <f>+D135+F135+H135+J135+L135+N135+P135</f>
        <v>31</v>
      </c>
      <c r="R135" s="40">
        <f>+L135+N135</f>
        <v>16</v>
      </c>
      <c r="S135" s="40">
        <f>+D135+H135</f>
        <v>0</v>
      </c>
      <c r="T135" s="40">
        <f>+P135</f>
        <v>15</v>
      </c>
      <c r="U135" s="40">
        <f>+J135</f>
        <v>0</v>
      </c>
    </row>
    <row r="136" spans="1:21" ht="15">
      <c r="A136" s="19" t="s">
        <v>399</v>
      </c>
      <c r="B136" s="16" t="s">
        <v>8</v>
      </c>
      <c r="C136" s="27">
        <v>24</v>
      </c>
      <c r="D136" s="21">
        <v>7</v>
      </c>
      <c r="E136" s="28" t="s">
        <v>303</v>
      </c>
      <c r="G136" s="27">
        <v>23</v>
      </c>
      <c r="H136" s="21">
        <v>8</v>
      </c>
      <c r="I136" s="28">
        <v>39</v>
      </c>
      <c r="K136" s="28"/>
      <c r="M136" s="28"/>
      <c r="O136" s="28"/>
      <c r="Q136" s="27">
        <f>+D136+F136+H136+J136+L136+N136+P136</f>
        <v>15</v>
      </c>
      <c r="R136" s="40">
        <f>+L136+N136</f>
        <v>0</v>
      </c>
      <c r="S136" s="40">
        <f>+D136+H136</f>
        <v>15</v>
      </c>
      <c r="T136" s="40">
        <f>+P136</f>
        <v>0</v>
      </c>
      <c r="U136" s="40">
        <f>+J136</f>
        <v>0</v>
      </c>
    </row>
    <row r="137" spans="1:21" ht="15">
      <c r="A137" s="16" t="s">
        <v>58</v>
      </c>
      <c r="B137" s="16" t="s">
        <v>20</v>
      </c>
      <c r="K137" s="20">
        <v>44</v>
      </c>
      <c r="M137" s="20">
        <v>43</v>
      </c>
      <c r="O137" s="20" t="s">
        <v>168</v>
      </c>
      <c r="Q137" s="27">
        <f>+D137+F137+H137+J137+L137+N137+P137</f>
        <v>0</v>
      </c>
      <c r="R137" s="40">
        <f>+L137+N137</f>
        <v>0</v>
      </c>
      <c r="S137" s="40">
        <f>+D137+H137</f>
        <v>0</v>
      </c>
      <c r="T137" s="40">
        <f>+P137</f>
        <v>0</v>
      </c>
      <c r="U137" s="40">
        <f>+J137</f>
        <v>0</v>
      </c>
    </row>
    <row r="138" spans="1:21" ht="15">
      <c r="A138" s="22" t="s">
        <v>400</v>
      </c>
      <c r="B138" s="16" t="s">
        <v>84</v>
      </c>
      <c r="C138" s="20">
        <v>58</v>
      </c>
      <c r="Q138" s="27">
        <f>+D138+F138+H138+J138+L138+N138+P138</f>
        <v>0</v>
      </c>
      <c r="R138" s="40">
        <f>+L138+N138</f>
        <v>0</v>
      </c>
      <c r="S138" s="40">
        <f>+D138+H138</f>
        <v>0</v>
      </c>
      <c r="T138" s="40">
        <f>+P138</f>
        <v>0</v>
      </c>
      <c r="U138" s="40">
        <f>+J138</f>
        <v>0</v>
      </c>
    </row>
    <row r="139" spans="1:21" ht="15">
      <c r="A139" s="16" t="s">
        <v>401</v>
      </c>
      <c r="B139" s="16" t="s">
        <v>13</v>
      </c>
      <c r="C139" s="20">
        <v>47</v>
      </c>
      <c r="Q139" s="27">
        <f>+D139+F139+H139+J139+L139+N139+P139</f>
        <v>0</v>
      </c>
      <c r="R139" s="40">
        <f>+L139+N139</f>
        <v>0</v>
      </c>
      <c r="S139" s="40">
        <f>+D139+H139</f>
        <v>0</v>
      </c>
      <c r="T139" s="40">
        <f>+P139</f>
        <v>0</v>
      </c>
      <c r="U139" s="40">
        <f>+J139</f>
        <v>0</v>
      </c>
    </row>
    <row r="140" spans="1:21" ht="15">
      <c r="A140" s="16" t="s">
        <v>402</v>
      </c>
      <c r="B140" s="16" t="s">
        <v>403</v>
      </c>
      <c r="G140" s="28" t="s">
        <v>193</v>
      </c>
      <c r="I140" s="28">
        <v>41</v>
      </c>
      <c r="K140" s="28"/>
      <c r="M140" s="28"/>
      <c r="O140" s="28"/>
      <c r="Q140" s="27">
        <f>+D140+F140+H140+J140+L140+N140+P140</f>
        <v>0</v>
      </c>
      <c r="R140" s="40">
        <f>+L140+N140</f>
        <v>0</v>
      </c>
      <c r="S140" s="40">
        <f>+D140+H140</f>
        <v>0</v>
      </c>
      <c r="T140" s="40">
        <f>+P140</f>
        <v>0</v>
      </c>
      <c r="U140" s="40">
        <f>+J140</f>
        <v>0</v>
      </c>
    </row>
    <row r="141" spans="1:21" ht="15">
      <c r="A141" s="16" t="s">
        <v>57</v>
      </c>
      <c r="B141" s="16" t="s">
        <v>13</v>
      </c>
      <c r="D141" s="16"/>
      <c r="K141" s="20">
        <v>51</v>
      </c>
      <c r="M141" s="20">
        <v>39</v>
      </c>
      <c r="O141" s="27">
        <v>29</v>
      </c>
      <c r="P141" s="21">
        <v>2</v>
      </c>
      <c r="Q141" s="27">
        <f>+D141+F141+H141+J141+L141+N141+P141</f>
        <v>2</v>
      </c>
      <c r="R141" s="40">
        <f>+L141+N141</f>
        <v>0</v>
      </c>
      <c r="S141" s="40">
        <f>+D141+H141</f>
        <v>0</v>
      </c>
      <c r="T141" s="40">
        <f>+P141</f>
        <v>2</v>
      </c>
      <c r="U141" s="40">
        <f>+J141</f>
        <v>0</v>
      </c>
    </row>
    <row r="142" spans="1:21" ht="15">
      <c r="A142" s="16" t="s">
        <v>10</v>
      </c>
      <c r="B142" s="16" t="s">
        <v>11</v>
      </c>
      <c r="K142" s="20">
        <v>55</v>
      </c>
      <c r="M142" s="20">
        <v>54</v>
      </c>
      <c r="O142" s="27">
        <v>30</v>
      </c>
      <c r="P142" s="21">
        <v>1</v>
      </c>
      <c r="Q142" s="27">
        <f>+D142+F142+H142+J142+L142+N142+P142</f>
        <v>1</v>
      </c>
      <c r="R142" s="40">
        <f>+L142+N142</f>
        <v>0</v>
      </c>
      <c r="S142" s="40">
        <f>+D142+H142</f>
        <v>0</v>
      </c>
      <c r="T142" s="40">
        <f>+P142</f>
        <v>1</v>
      </c>
      <c r="U142" s="40">
        <f>+J142</f>
        <v>0</v>
      </c>
    </row>
    <row r="143" spans="1:21" ht="15">
      <c r="A143" s="16" t="s">
        <v>404</v>
      </c>
      <c r="B143" s="16" t="s">
        <v>25</v>
      </c>
      <c r="C143" s="20">
        <v>36</v>
      </c>
      <c r="E143" s="28"/>
      <c r="Q143" s="27">
        <f>+D143+F143+H143+J143+L143+N143+P143</f>
        <v>0</v>
      </c>
      <c r="R143" s="40">
        <f>+L143+N143</f>
        <v>0</v>
      </c>
      <c r="S143" s="40">
        <f>+D143+H143</f>
        <v>0</v>
      </c>
      <c r="T143" s="40">
        <f>+P143</f>
        <v>0</v>
      </c>
      <c r="U143" s="40">
        <f>+J143</f>
        <v>0</v>
      </c>
    </row>
    <row r="144" spans="1:21" ht="15">
      <c r="A144" s="16" t="s">
        <v>49</v>
      </c>
      <c r="B144" s="16" t="s">
        <v>8</v>
      </c>
      <c r="F144" s="16"/>
      <c r="G144" s="28">
        <v>42</v>
      </c>
      <c r="I144" s="28"/>
      <c r="K144" s="20">
        <v>33</v>
      </c>
      <c r="M144" s="27">
        <v>23</v>
      </c>
      <c r="N144" s="21">
        <v>8</v>
      </c>
      <c r="O144" s="20">
        <v>40</v>
      </c>
      <c r="P144" s="21"/>
      <c r="Q144" s="27">
        <f>+D144+F144+H144+J144+L144+N144+P144</f>
        <v>8</v>
      </c>
      <c r="R144" s="40">
        <f>+L144+N144</f>
        <v>8</v>
      </c>
      <c r="S144" s="40">
        <f>+D144+H144</f>
        <v>0</v>
      </c>
      <c r="T144" s="40">
        <f>+P144</f>
        <v>0</v>
      </c>
      <c r="U144" s="40">
        <f>+J144</f>
        <v>0</v>
      </c>
    </row>
    <row r="145" spans="1:21" ht="15">
      <c r="A145" s="19" t="s">
        <v>405</v>
      </c>
      <c r="B145" s="19" t="s">
        <v>19</v>
      </c>
      <c r="E145" s="20">
        <v>55</v>
      </c>
      <c r="F145" s="16"/>
      <c r="J145" s="16"/>
      <c r="Q145" s="27">
        <f>+D145+F145+H145+J145+L145+N145+P145</f>
        <v>0</v>
      </c>
      <c r="R145" s="40">
        <f>+L145+N145</f>
        <v>0</v>
      </c>
      <c r="S145" s="40">
        <f>+D145+H145</f>
        <v>0</v>
      </c>
      <c r="T145" s="40">
        <f>+P145</f>
        <v>0</v>
      </c>
      <c r="U145" s="40">
        <f>+J145</f>
        <v>0</v>
      </c>
    </row>
    <row r="146" spans="1:21" ht="15">
      <c r="A146" s="16" t="s">
        <v>63</v>
      </c>
      <c r="B146" s="16" t="s">
        <v>20</v>
      </c>
      <c r="H146" s="16"/>
      <c r="K146" s="20">
        <v>43</v>
      </c>
      <c r="M146" s="20">
        <v>41</v>
      </c>
      <c r="O146" s="20">
        <v>47</v>
      </c>
      <c r="Q146" s="27">
        <f>+D146+F146+H146+J146+L146+N146+P146</f>
        <v>0</v>
      </c>
      <c r="R146" s="40">
        <f>+L146+N146</f>
        <v>0</v>
      </c>
      <c r="S146" s="40">
        <f>+D146+H146</f>
        <v>0</v>
      </c>
      <c r="T146" s="40">
        <f>+P146</f>
        <v>0</v>
      </c>
      <c r="U146" s="40">
        <f>+J146</f>
        <v>0</v>
      </c>
    </row>
    <row r="147" spans="1:21" ht="15">
      <c r="A147" s="16" t="s">
        <v>18</v>
      </c>
      <c r="B147" s="16" t="s">
        <v>19</v>
      </c>
      <c r="K147" s="27">
        <v>20</v>
      </c>
      <c r="L147" s="21">
        <v>11</v>
      </c>
      <c r="M147" s="27">
        <v>29</v>
      </c>
      <c r="N147" s="21">
        <v>2</v>
      </c>
      <c r="O147" s="27">
        <v>22</v>
      </c>
      <c r="P147" s="21">
        <v>9</v>
      </c>
      <c r="Q147" s="27">
        <f>+D147+F147+H147+J147+L147+N147+P147</f>
        <v>22</v>
      </c>
      <c r="R147" s="40">
        <f>+L147+N147</f>
        <v>13</v>
      </c>
      <c r="S147" s="40">
        <f>+D147+H147</f>
        <v>0</v>
      </c>
      <c r="T147" s="40">
        <f>+P147</f>
        <v>9</v>
      </c>
      <c r="U147" s="40">
        <f>+J147</f>
        <v>0</v>
      </c>
    </row>
    <row r="148" spans="1:21" ht="15">
      <c r="A148" s="16" t="s">
        <v>406</v>
      </c>
      <c r="B148" s="16" t="s">
        <v>8</v>
      </c>
      <c r="C148" s="20">
        <v>41</v>
      </c>
      <c r="D148" s="16"/>
      <c r="E148" s="20">
        <v>49</v>
      </c>
      <c r="F148" s="16"/>
      <c r="H148" s="16"/>
      <c r="J148" s="16"/>
      <c r="Q148" s="27">
        <f>+D148+F148+H148+J148+L148+N148+P148</f>
        <v>0</v>
      </c>
      <c r="R148" s="40">
        <f>+L148+N148</f>
        <v>0</v>
      </c>
      <c r="S148" s="40">
        <f>+D148+H148</f>
        <v>0</v>
      </c>
      <c r="T148" s="40">
        <f>+P148</f>
        <v>0</v>
      </c>
      <c r="U148" s="40">
        <f>+J148</f>
        <v>0</v>
      </c>
    </row>
    <row r="149" spans="1:21" ht="15">
      <c r="A149" s="16" t="s">
        <v>466</v>
      </c>
      <c r="B149" s="16" t="s">
        <v>19</v>
      </c>
      <c r="D149" s="16"/>
      <c r="H149" s="16"/>
      <c r="J149" s="16"/>
      <c r="M149" s="20">
        <v>37</v>
      </c>
      <c r="O149" s="20">
        <v>48</v>
      </c>
      <c r="Q149" s="27">
        <f>+D149+F149+H149+J149+L149+N149+P149</f>
        <v>0</v>
      </c>
      <c r="R149" s="40">
        <f>+L149+N149</f>
        <v>0</v>
      </c>
      <c r="S149" s="40">
        <f>+D149+H149</f>
        <v>0</v>
      </c>
      <c r="T149" s="40">
        <f>+P149</f>
        <v>0</v>
      </c>
      <c r="U149" s="40">
        <f>+J149</f>
        <v>0</v>
      </c>
    </row>
    <row r="150" spans="1:21" ht="15">
      <c r="A150" s="19" t="s">
        <v>407</v>
      </c>
      <c r="B150" s="19" t="s">
        <v>20</v>
      </c>
      <c r="E150" s="20">
        <v>35</v>
      </c>
      <c r="G150" s="28" t="s">
        <v>193</v>
      </c>
      <c r="I150" s="28" t="s">
        <v>193</v>
      </c>
      <c r="K150" s="28"/>
      <c r="M150" s="28"/>
      <c r="O150" s="28"/>
      <c r="Q150" s="27">
        <f>+D150+F150+H150+J150+L150+N150+P150</f>
        <v>0</v>
      </c>
      <c r="R150" s="40">
        <f>+L150+N150</f>
        <v>0</v>
      </c>
      <c r="S150" s="40">
        <f>+D150+H150</f>
        <v>0</v>
      </c>
      <c r="T150" s="40">
        <f>+P150</f>
        <v>0</v>
      </c>
      <c r="U150" s="40">
        <f>+J150</f>
        <v>0</v>
      </c>
    </row>
    <row r="151" spans="1:21" ht="15">
      <c r="A151" s="16" t="s">
        <v>465</v>
      </c>
      <c r="B151" s="16" t="s">
        <v>11</v>
      </c>
      <c r="M151" s="20">
        <v>45</v>
      </c>
      <c r="O151" s="20">
        <v>49</v>
      </c>
      <c r="Q151" s="27">
        <f>+D151+F151+H151+J151+L151+N151+P151</f>
        <v>0</v>
      </c>
      <c r="R151" s="40">
        <f>+L151+N151</f>
        <v>0</v>
      </c>
      <c r="S151" s="40">
        <f>+D151+H151</f>
        <v>0</v>
      </c>
      <c r="T151" s="40">
        <f>+P151</f>
        <v>0</v>
      </c>
      <c r="U151" s="40">
        <f>+J151</f>
        <v>0</v>
      </c>
    </row>
    <row r="152" spans="1:21" ht="15">
      <c r="A152" s="16" t="s">
        <v>40</v>
      </c>
      <c r="B152" s="16" t="s">
        <v>4</v>
      </c>
      <c r="F152" s="16"/>
      <c r="K152" s="27">
        <v>13</v>
      </c>
      <c r="L152" s="21">
        <v>20</v>
      </c>
      <c r="M152" s="27">
        <v>17</v>
      </c>
      <c r="N152" s="21">
        <v>14</v>
      </c>
      <c r="O152" s="27">
        <v>7</v>
      </c>
      <c r="P152" s="21">
        <v>36</v>
      </c>
      <c r="Q152" s="27">
        <f>+D152+F152+H152+J152+L152+N152+P152</f>
        <v>70</v>
      </c>
      <c r="R152" s="40">
        <f>+L152+N152</f>
        <v>34</v>
      </c>
      <c r="S152" s="40">
        <f>+D152+H152</f>
        <v>0</v>
      </c>
      <c r="T152" s="40">
        <f>+P152</f>
        <v>36</v>
      </c>
      <c r="U152" s="40">
        <f>+J152</f>
        <v>0</v>
      </c>
    </row>
    <row r="153" spans="1:21" ht="15">
      <c r="A153" s="19" t="s">
        <v>16</v>
      </c>
      <c r="B153" s="16" t="s">
        <v>4</v>
      </c>
      <c r="C153" s="27">
        <v>12</v>
      </c>
      <c r="D153" s="21">
        <v>22</v>
      </c>
      <c r="G153" s="28">
        <v>43</v>
      </c>
      <c r="I153" s="28"/>
      <c r="K153" s="20">
        <v>37</v>
      </c>
      <c r="M153" s="27">
        <v>18</v>
      </c>
      <c r="N153" s="21">
        <v>13</v>
      </c>
      <c r="O153" s="27">
        <v>6</v>
      </c>
      <c r="P153" s="21">
        <v>40</v>
      </c>
      <c r="Q153" s="27">
        <f>+D153+F153+H153+J153+L153+N153+P153</f>
        <v>75</v>
      </c>
      <c r="R153" s="40">
        <f>+L153+N153</f>
        <v>13</v>
      </c>
      <c r="S153" s="40">
        <f>+D153+H153</f>
        <v>22</v>
      </c>
      <c r="T153" s="40">
        <f>+P153</f>
        <v>40</v>
      </c>
      <c r="U153" s="40">
        <f>+J153</f>
        <v>0</v>
      </c>
    </row>
    <row r="154" spans="1:21" ht="15">
      <c r="A154" s="19" t="s">
        <v>408</v>
      </c>
      <c r="B154" s="19" t="s">
        <v>20</v>
      </c>
      <c r="C154" s="28"/>
      <c r="E154" s="28" t="s">
        <v>303</v>
      </c>
      <c r="Q154" s="27">
        <f>+D154+F154+H154+J154+L154+N154+P154</f>
        <v>0</v>
      </c>
      <c r="R154" s="40">
        <f>+L154+N154</f>
        <v>0</v>
      </c>
      <c r="S154" s="40">
        <f>+D154+H154</f>
        <v>0</v>
      </c>
      <c r="T154" s="40">
        <f>+P154</f>
        <v>0</v>
      </c>
      <c r="U154" s="40">
        <f>+J154</f>
        <v>0</v>
      </c>
    </row>
    <row r="155" spans="1:21" ht="15">
      <c r="A155" s="16" t="s">
        <v>23</v>
      </c>
      <c r="B155" s="16" t="s">
        <v>13</v>
      </c>
      <c r="K155" s="27">
        <v>13</v>
      </c>
      <c r="L155" s="21">
        <v>20</v>
      </c>
      <c r="M155" s="27">
        <v>13</v>
      </c>
      <c r="N155" s="21">
        <v>20</v>
      </c>
      <c r="O155" s="27">
        <v>11</v>
      </c>
      <c r="P155" s="21">
        <v>24</v>
      </c>
      <c r="Q155" s="27">
        <f>+D155+F155+H155+J155+L155+N155+P155</f>
        <v>64</v>
      </c>
      <c r="R155" s="40">
        <f>+L155+N155</f>
        <v>40</v>
      </c>
      <c r="S155" s="40">
        <f>+D155+H155</f>
        <v>0</v>
      </c>
      <c r="T155" s="40">
        <f>+P155</f>
        <v>24</v>
      </c>
      <c r="U155" s="40">
        <f>+J155</f>
        <v>0</v>
      </c>
    </row>
    <row r="156" spans="1:21" ht="15">
      <c r="A156" s="22" t="s">
        <v>409</v>
      </c>
      <c r="B156" s="19" t="s">
        <v>4</v>
      </c>
      <c r="E156" s="20">
        <v>60</v>
      </c>
      <c r="Q156" s="27">
        <f>+D156+F156+H156+J156+L156+N156+P156</f>
        <v>0</v>
      </c>
      <c r="R156" s="40">
        <f>+L156+N156</f>
        <v>0</v>
      </c>
      <c r="S156" s="40">
        <f>+D156+H156</f>
        <v>0</v>
      </c>
      <c r="T156" s="40">
        <f>+P156</f>
        <v>0</v>
      </c>
      <c r="U156" s="40">
        <f>+J156</f>
        <v>0</v>
      </c>
    </row>
    <row r="157" spans="1:21" ht="15">
      <c r="A157" s="22" t="s">
        <v>410</v>
      </c>
      <c r="B157" s="16" t="s">
        <v>67</v>
      </c>
      <c r="C157" s="20">
        <v>59</v>
      </c>
      <c r="H157" s="16"/>
      <c r="Q157" s="27">
        <f>+D157+F157+H157+J157+L157+N157+P157</f>
        <v>0</v>
      </c>
      <c r="R157" s="40">
        <f>+L157+N157</f>
        <v>0</v>
      </c>
      <c r="S157" s="40">
        <f>+D157+H157</f>
        <v>0</v>
      </c>
      <c r="T157" s="40">
        <f>+P157</f>
        <v>0</v>
      </c>
      <c r="U157" s="40">
        <f>+J157</f>
        <v>0</v>
      </c>
    </row>
    <row r="158" spans="1:21" ht="15">
      <c r="A158" s="19" t="s">
        <v>28</v>
      </c>
      <c r="B158" s="16" t="s">
        <v>8</v>
      </c>
      <c r="C158" s="27">
        <v>9</v>
      </c>
      <c r="D158" s="21">
        <v>29</v>
      </c>
      <c r="E158" s="27">
        <v>2</v>
      </c>
      <c r="F158" s="21">
        <v>80</v>
      </c>
      <c r="G158" s="28">
        <v>39</v>
      </c>
      <c r="I158" s="28" t="s">
        <v>193</v>
      </c>
      <c r="K158" s="27">
        <v>1</v>
      </c>
      <c r="L158" s="21">
        <v>100</v>
      </c>
      <c r="M158" s="27">
        <v>1</v>
      </c>
      <c r="N158" s="21">
        <v>100</v>
      </c>
      <c r="O158" s="27">
        <v>2</v>
      </c>
      <c r="P158" s="21">
        <v>80</v>
      </c>
      <c r="Q158" s="27">
        <f>+D158+F158+H158+J158+L158+N158+P158</f>
        <v>389</v>
      </c>
      <c r="R158" s="40">
        <f>+L158+N158</f>
        <v>200</v>
      </c>
      <c r="S158" s="40">
        <f>+D158+H158</f>
        <v>29</v>
      </c>
      <c r="T158" s="40">
        <f>+P158</f>
        <v>80</v>
      </c>
      <c r="U158" s="40">
        <f>+J158</f>
        <v>0</v>
      </c>
    </row>
    <row r="159" spans="1:21" ht="15">
      <c r="A159" s="16" t="s">
        <v>411</v>
      </c>
      <c r="B159" s="16" t="s">
        <v>412</v>
      </c>
      <c r="C159" s="20" t="s">
        <v>193</v>
      </c>
      <c r="G159" s="28">
        <v>48</v>
      </c>
      <c r="I159" s="28" t="s">
        <v>315</v>
      </c>
      <c r="K159" s="27">
        <v>29</v>
      </c>
      <c r="L159" s="21">
        <v>2</v>
      </c>
      <c r="M159" s="27">
        <v>20</v>
      </c>
      <c r="N159" s="21">
        <v>11</v>
      </c>
      <c r="O159" s="20" t="s">
        <v>168</v>
      </c>
      <c r="P159" s="21"/>
      <c r="Q159" s="27">
        <f>+D159+F159+H159+J159+L159+N159+P159</f>
        <v>13</v>
      </c>
      <c r="R159" s="40">
        <f>+L159+N159</f>
        <v>13</v>
      </c>
      <c r="S159" s="40">
        <f>+D159+H159</f>
        <v>0</v>
      </c>
      <c r="T159" s="40">
        <f>+P159</f>
        <v>0</v>
      </c>
      <c r="U159" s="40">
        <f>+J159</f>
        <v>0</v>
      </c>
    </row>
    <row r="160" spans="1:21" ht="15">
      <c r="A160" s="19" t="s">
        <v>413</v>
      </c>
      <c r="B160" s="19" t="s">
        <v>19</v>
      </c>
      <c r="C160" s="27"/>
      <c r="E160" s="27">
        <v>28</v>
      </c>
      <c r="F160" s="21">
        <v>3</v>
      </c>
      <c r="Q160" s="27">
        <f>+D160+F160+H160+J160+L160+N160+P160</f>
        <v>3</v>
      </c>
      <c r="R160" s="40">
        <f>+L160+N160</f>
        <v>0</v>
      </c>
      <c r="S160" s="40">
        <f>+D160+H160</f>
        <v>0</v>
      </c>
      <c r="T160" s="40">
        <f>+P160</f>
        <v>0</v>
      </c>
      <c r="U160" s="40">
        <f>+J160</f>
        <v>0</v>
      </c>
    </row>
    <row r="161" spans="1:21" ht="15">
      <c r="A161" s="19" t="s">
        <v>414</v>
      </c>
      <c r="B161" s="16" t="s">
        <v>1</v>
      </c>
      <c r="C161" s="27">
        <v>13</v>
      </c>
      <c r="D161" s="21">
        <v>20</v>
      </c>
      <c r="F161" s="16"/>
      <c r="G161" s="27">
        <v>15</v>
      </c>
      <c r="H161" s="21">
        <v>16</v>
      </c>
      <c r="I161" s="27">
        <v>27</v>
      </c>
      <c r="J161" s="21">
        <v>4</v>
      </c>
      <c r="K161" s="27"/>
      <c r="L161" s="21"/>
      <c r="M161" s="27"/>
      <c r="N161" s="21"/>
      <c r="O161" s="27"/>
      <c r="P161" s="21"/>
      <c r="Q161" s="27">
        <f>+D161+F161+H161+J161+L161+N161+P161</f>
        <v>40</v>
      </c>
      <c r="R161" s="40">
        <f>+L161+N161</f>
        <v>0</v>
      </c>
      <c r="S161" s="40">
        <f>+D161+H161</f>
        <v>36</v>
      </c>
      <c r="T161" s="40">
        <f>+P161</f>
        <v>0</v>
      </c>
      <c r="U161" s="40">
        <f>+J161</f>
        <v>4</v>
      </c>
    </row>
    <row r="162" spans="1:21" ht="15">
      <c r="A162" s="19" t="s">
        <v>415</v>
      </c>
      <c r="B162" s="19" t="s">
        <v>229</v>
      </c>
      <c r="E162" s="20">
        <v>64</v>
      </c>
      <c r="Q162" s="27">
        <f>+D162+F162+H162+J162+L162+N162+P162</f>
        <v>0</v>
      </c>
      <c r="R162" s="40">
        <f>+L162+N162</f>
        <v>0</v>
      </c>
      <c r="S162" s="40">
        <f>+D162+H162</f>
        <v>0</v>
      </c>
      <c r="T162" s="40">
        <f>+P162</f>
        <v>0</v>
      </c>
      <c r="U162" s="40">
        <f>+J162</f>
        <v>0</v>
      </c>
    </row>
    <row r="163" spans="1:21" ht="15">
      <c r="A163" s="16" t="s">
        <v>45</v>
      </c>
      <c r="B163" s="16" t="s">
        <v>13</v>
      </c>
      <c r="D163" s="16"/>
      <c r="H163" s="16"/>
      <c r="K163" s="27">
        <v>24</v>
      </c>
      <c r="L163" s="21">
        <v>7</v>
      </c>
      <c r="M163" s="27">
        <v>16</v>
      </c>
      <c r="N163" s="21">
        <v>15</v>
      </c>
      <c r="O163" s="27">
        <v>24</v>
      </c>
      <c r="P163" s="21">
        <v>7</v>
      </c>
      <c r="Q163" s="27">
        <f>+D163+F163+H163+J163+L163+N163+P163</f>
        <v>29</v>
      </c>
      <c r="R163" s="40">
        <f>+L163+N163</f>
        <v>22</v>
      </c>
      <c r="S163" s="40">
        <f>+D163+H163</f>
        <v>0</v>
      </c>
      <c r="T163" s="40">
        <f>+P163</f>
        <v>7</v>
      </c>
      <c r="U163" s="40">
        <f>+J163</f>
        <v>0</v>
      </c>
    </row>
    <row r="164" spans="1:21" ht="15">
      <c r="A164" s="19" t="s">
        <v>416</v>
      </c>
      <c r="B164" s="16" t="s">
        <v>67</v>
      </c>
      <c r="C164" s="27" t="s">
        <v>247</v>
      </c>
      <c r="E164" s="27">
        <v>8</v>
      </c>
      <c r="F164" s="21">
        <v>32</v>
      </c>
      <c r="G164" s="28" t="s">
        <v>193</v>
      </c>
      <c r="I164" s="27">
        <v>1</v>
      </c>
      <c r="J164" s="21">
        <v>100</v>
      </c>
      <c r="K164" s="27"/>
      <c r="L164" s="21"/>
      <c r="M164" s="27"/>
      <c r="N164" s="21"/>
      <c r="O164" s="27"/>
      <c r="P164" s="21"/>
      <c r="Q164" s="27">
        <f>+D164+F164+H164+J164+L164+N164+P164</f>
        <v>132</v>
      </c>
      <c r="R164" s="40">
        <f>+L164+N164</f>
        <v>0</v>
      </c>
      <c r="S164" s="40">
        <f>+D164+H164</f>
        <v>0</v>
      </c>
      <c r="T164" s="40">
        <f>+P164</f>
        <v>0</v>
      </c>
      <c r="U164" s="40">
        <f>+J164</f>
        <v>100</v>
      </c>
    </row>
    <row r="165" spans="1:21" ht="15">
      <c r="A165" s="19" t="s">
        <v>417</v>
      </c>
      <c r="B165" s="16" t="s">
        <v>20</v>
      </c>
      <c r="C165" s="27">
        <v>2</v>
      </c>
      <c r="D165" s="21">
        <v>80</v>
      </c>
      <c r="G165" s="27">
        <v>2</v>
      </c>
      <c r="H165" s="21">
        <v>80</v>
      </c>
      <c r="I165" s="27">
        <v>3</v>
      </c>
      <c r="J165" s="21">
        <v>60</v>
      </c>
      <c r="K165" s="27"/>
      <c r="L165" s="21"/>
      <c r="M165" s="27"/>
      <c r="N165" s="21"/>
      <c r="O165" s="27"/>
      <c r="P165" s="21"/>
      <c r="Q165" s="27">
        <f>+D165+F165+H165+J165+L165+N165+P165</f>
        <v>220</v>
      </c>
      <c r="R165" s="40">
        <f>+L165+N165</f>
        <v>0</v>
      </c>
      <c r="S165" s="40">
        <f>+D165+H165</f>
        <v>160</v>
      </c>
      <c r="T165" s="40">
        <f>+P165</f>
        <v>0</v>
      </c>
      <c r="U165" s="40">
        <f>+J165</f>
        <v>60</v>
      </c>
    </row>
    <row r="166" spans="1:21" ht="15">
      <c r="A166" s="16" t="s">
        <v>418</v>
      </c>
      <c r="B166" s="19" t="s">
        <v>419</v>
      </c>
      <c r="C166" s="20" t="s">
        <v>193</v>
      </c>
      <c r="D166" s="16"/>
      <c r="E166" s="20">
        <v>37</v>
      </c>
      <c r="F166" s="16"/>
      <c r="Q166" s="27">
        <f>+D166+F166+H166+J166+L166+N166+P166</f>
        <v>0</v>
      </c>
      <c r="R166" s="40">
        <f>+L166+N166</f>
        <v>0</v>
      </c>
      <c r="S166" s="40">
        <f>+D166+H166</f>
        <v>0</v>
      </c>
      <c r="T166" s="40">
        <f>+P166</f>
        <v>0</v>
      </c>
      <c r="U166" s="40">
        <f>+J166</f>
        <v>0</v>
      </c>
    </row>
  </sheetData>
  <sheetProtection/>
  <mergeCells count="7"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6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2" bestFit="1" customWidth="1"/>
    <col min="2" max="2" width="5.7109375" style="2" bestFit="1" customWidth="1"/>
    <col min="3" max="3" width="5.7109375" style="5" bestFit="1" customWidth="1"/>
    <col min="4" max="4" width="4.00390625" style="6" bestFit="1" customWidth="1"/>
    <col min="5" max="5" width="5.7109375" style="7" bestFit="1" customWidth="1"/>
    <col min="6" max="6" width="4.00390625" style="6" customWidth="1"/>
    <col min="7" max="7" width="4.00390625" style="7" customWidth="1"/>
    <col min="8" max="8" width="4.140625" style="6" customWidth="1"/>
    <col min="9" max="9" width="4.7109375" style="7" bestFit="1" customWidth="1"/>
    <col min="10" max="10" width="4.140625" style="6" customWidth="1"/>
    <col min="11" max="11" width="5.7109375" style="27" bestFit="1" customWidth="1"/>
    <col min="12" max="12" width="4.140625" style="21" customWidth="1"/>
    <col min="13" max="13" width="5.7109375" style="27" bestFit="1" customWidth="1"/>
    <col min="14" max="14" width="4.140625" style="21" customWidth="1"/>
    <col min="15" max="15" width="5.7109375" style="27" bestFit="1" customWidth="1"/>
    <col min="16" max="16" width="4.140625" style="21" customWidth="1"/>
    <col min="17" max="17" width="7.140625" style="7" customWidth="1"/>
    <col min="18" max="21" width="7.140625" style="40" customWidth="1"/>
    <col min="22" max="22" width="7.140625" style="42" customWidth="1"/>
    <col min="23" max="16384" width="9.140625" style="2" customWidth="1"/>
  </cols>
  <sheetData>
    <row r="1" spans="3:22" s="3" customFormat="1" ht="31.5" customHeight="1" thickBot="1">
      <c r="C1" s="54" t="s">
        <v>184</v>
      </c>
      <c r="D1" s="56"/>
      <c r="E1" s="54" t="s">
        <v>185</v>
      </c>
      <c r="F1" s="55"/>
      <c r="G1" s="54" t="s">
        <v>186</v>
      </c>
      <c r="H1" s="55"/>
      <c r="I1" s="54" t="s">
        <v>187</v>
      </c>
      <c r="J1" s="55"/>
      <c r="K1" s="54" t="s">
        <v>425</v>
      </c>
      <c r="L1" s="55"/>
      <c r="M1" s="54" t="s">
        <v>475</v>
      </c>
      <c r="N1" s="55"/>
      <c r="O1" s="54" t="s">
        <v>685</v>
      </c>
      <c r="P1" s="55"/>
      <c r="Q1" s="4" t="s">
        <v>188</v>
      </c>
      <c r="R1" s="39" t="s">
        <v>470</v>
      </c>
      <c r="S1" s="39" t="s">
        <v>471</v>
      </c>
      <c r="T1" s="39" t="s">
        <v>472</v>
      </c>
      <c r="U1" s="39" t="s">
        <v>473</v>
      </c>
      <c r="V1" s="41" t="s">
        <v>474</v>
      </c>
    </row>
    <row r="2" spans="1:22" ht="15.75" thickTop="1">
      <c r="A2" s="19" t="s">
        <v>189</v>
      </c>
      <c r="B2" s="19" t="s">
        <v>119</v>
      </c>
      <c r="E2" s="20">
        <v>43</v>
      </c>
      <c r="I2" s="27"/>
      <c r="O2" s="20" t="s">
        <v>193</v>
      </c>
      <c r="Q2" s="7">
        <f aca="true" t="shared" si="0" ref="Q2:Q33">+D2+F2+H2+J2+L2+N2+P2</f>
        <v>0</v>
      </c>
      <c r="R2" s="40">
        <f aca="true" t="shared" si="1" ref="R2:R33">+H2+N2</f>
        <v>0</v>
      </c>
      <c r="S2" s="40">
        <f aca="true" t="shared" si="2" ref="S2:S33">+D2+P2</f>
        <v>0</v>
      </c>
      <c r="T2" s="40">
        <f aca="true" t="shared" si="3" ref="T2:T33">+J2</f>
        <v>0</v>
      </c>
      <c r="U2" s="40">
        <f aca="true" t="shared" si="4" ref="U2:U33">+F2</f>
        <v>0</v>
      </c>
      <c r="V2" s="42">
        <f aca="true" t="shared" si="5" ref="V2:V33">+L2</f>
        <v>0</v>
      </c>
    </row>
    <row r="3" spans="1:22" ht="15">
      <c r="A3" s="19" t="s">
        <v>190</v>
      </c>
      <c r="B3" s="19" t="s">
        <v>1</v>
      </c>
      <c r="C3" s="20"/>
      <c r="E3" s="27">
        <v>23</v>
      </c>
      <c r="F3" s="6">
        <v>8</v>
      </c>
      <c r="G3" s="27"/>
      <c r="I3" s="27"/>
      <c r="Q3" s="27">
        <f t="shared" si="0"/>
        <v>8</v>
      </c>
      <c r="R3" s="40">
        <f t="shared" si="1"/>
        <v>0</v>
      </c>
      <c r="S3" s="40">
        <f t="shared" si="2"/>
        <v>0</v>
      </c>
      <c r="T3" s="40">
        <f t="shared" si="3"/>
        <v>0</v>
      </c>
      <c r="U3" s="40">
        <f t="shared" si="4"/>
        <v>8</v>
      </c>
      <c r="V3" s="42">
        <f t="shared" si="5"/>
        <v>0</v>
      </c>
    </row>
    <row r="4" spans="1:22" s="8" customFormat="1" ht="15">
      <c r="A4" s="16" t="s">
        <v>167</v>
      </c>
      <c r="B4" s="16" t="s">
        <v>97</v>
      </c>
      <c r="C4" s="20">
        <v>55</v>
      </c>
      <c r="D4" s="6"/>
      <c r="E4" s="27"/>
      <c r="F4" s="6"/>
      <c r="G4" s="28" t="s">
        <v>168</v>
      </c>
      <c r="H4" s="6"/>
      <c r="I4" s="28">
        <v>50</v>
      </c>
      <c r="J4" s="6"/>
      <c r="K4" s="28">
        <v>32</v>
      </c>
      <c r="L4" s="21"/>
      <c r="M4" s="28"/>
      <c r="N4" s="21"/>
      <c r="O4" s="20" t="s">
        <v>193</v>
      </c>
      <c r="P4" s="21"/>
      <c r="Q4" s="27">
        <f t="shared" si="0"/>
        <v>0</v>
      </c>
      <c r="R4" s="40">
        <f t="shared" si="1"/>
        <v>0</v>
      </c>
      <c r="S4" s="40">
        <f t="shared" si="2"/>
        <v>0</v>
      </c>
      <c r="T4" s="40">
        <f t="shared" si="3"/>
        <v>0</v>
      </c>
      <c r="U4" s="40">
        <f t="shared" si="4"/>
        <v>0</v>
      </c>
      <c r="V4" s="42">
        <f t="shared" si="5"/>
        <v>0</v>
      </c>
    </row>
    <row r="5" spans="1:22" ht="15">
      <c r="A5" s="19" t="s">
        <v>191</v>
      </c>
      <c r="B5" s="19" t="s">
        <v>25</v>
      </c>
      <c r="C5" s="20"/>
      <c r="E5" s="27">
        <v>15</v>
      </c>
      <c r="F5" s="6">
        <v>16</v>
      </c>
      <c r="G5" s="27"/>
      <c r="I5" s="27"/>
      <c r="Q5" s="27">
        <f t="shared" si="0"/>
        <v>16</v>
      </c>
      <c r="R5" s="40">
        <f t="shared" si="1"/>
        <v>0</v>
      </c>
      <c r="S5" s="40">
        <f t="shared" si="2"/>
        <v>0</v>
      </c>
      <c r="T5" s="40">
        <f t="shared" si="3"/>
        <v>0</v>
      </c>
      <c r="U5" s="40">
        <f t="shared" si="4"/>
        <v>16</v>
      </c>
      <c r="V5" s="42">
        <f t="shared" si="5"/>
        <v>0</v>
      </c>
    </row>
    <row r="6" spans="1:22" ht="15">
      <c r="A6" s="16" t="s">
        <v>76</v>
      </c>
      <c r="B6" s="16" t="s">
        <v>67</v>
      </c>
      <c r="C6" s="27">
        <v>24</v>
      </c>
      <c r="D6" s="6">
        <v>7</v>
      </c>
      <c r="E6" s="20">
        <v>45</v>
      </c>
      <c r="G6" s="28">
        <v>55</v>
      </c>
      <c r="I6" s="28" t="s">
        <v>168</v>
      </c>
      <c r="K6" s="27" t="s">
        <v>247</v>
      </c>
      <c r="O6" s="27">
        <v>20</v>
      </c>
      <c r="P6" s="21">
        <v>11</v>
      </c>
      <c r="Q6" s="27">
        <f t="shared" si="0"/>
        <v>18</v>
      </c>
      <c r="R6" s="40">
        <f t="shared" si="1"/>
        <v>0</v>
      </c>
      <c r="S6" s="40">
        <f t="shared" si="2"/>
        <v>18</v>
      </c>
      <c r="T6" s="40">
        <f t="shared" si="3"/>
        <v>0</v>
      </c>
      <c r="U6" s="40">
        <f t="shared" si="4"/>
        <v>0</v>
      </c>
      <c r="V6" s="42">
        <f t="shared" si="5"/>
        <v>0</v>
      </c>
    </row>
    <row r="7" spans="1:22" ht="15">
      <c r="A7" s="16" t="s">
        <v>90</v>
      </c>
      <c r="B7" s="16" t="s">
        <v>20</v>
      </c>
      <c r="C7" s="27">
        <v>13</v>
      </c>
      <c r="D7" s="6">
        <v>20</v>
      </c>
      <c r="E7" s="27"/>
      <c r="G7" s="27">
        <v>15</v>
      </c>
      <c r="H7" s="6">
        <v>16</v>
      </c>
      <c r="I7" s="28" t="s">
        <v>168</v>
      </c>
      <c r="K7" s="27">
        <v>5</v>
      </c>
      <c r="L7" s="21">
        <v>45</v>
      </c>
      <c r="M7" s="27">
        <v>19</v>
      </c>
      <c r="N7" s="21">
        <v>12</v>
      </c>
      <c r="O7" s="27">
        <v>11</v>
      </c>
      <c r="P7" s="21">
        <v>24</v>
      </c>
      <c r="Q7" s="27">
        <f t="shared" si="0"/>
        <v>117</v>
      </c>
      <c r="R7" s="40">
        <f t="shared" si="1"/>
        <v>28</v>
      </c>
      <c r="S7" s="40">
        <f t="shared" si="2"/>
        <v>44</v>
      </c>
      <c r="T7" s="40">
        <f t="shared" si="3"/>
        <v>0</v>
      </c>
      <c r="U7" s="40">
        <f t="shared" si="4"/>
        <v>0</v>
      </c>
      <c r="V7" s="42">
        <f t="shared" si="5"/>
        <v>45</v>
      </c>
    </row>
    <row r="8" spans="1:22" ht="15">
      <c r="A8" s="19" t="s">
        <v>192</v>
      </c>
      <c r="B8" s="19" t="s">
        <v>6</v>
      </c>
      <c r="C8" s="20"/>
      <c r="E8" s="28" t="s">
        <v>193</v>
      </c>
      <c r="G8" s="27"/>
      <c r="I8" s="27"/>
      <c r="Q8" s="27">
        <f t="shared" si="0"/>
        <v>0</v>
      </c>
      <c r="R8" s="40">
        <f t="shared" si="1"/>
        <v>0</v>
      </c>
      <c r="S8" s="40">
        <f t="shared" si="2"/>
        <v>0</v>
      </c>
      <c r="T8" s="40">
        <f t="shared" si="3"/>
        <v>0</v>
      </c>
      <c r="U8" s="40">
        <f t="shared" si="4"/>
        <v>0</v>
      </c>
      <c r="V8" s="42">
        <f t="shared" si="5"/>
        <v>0</v>
      </c>
    </row>
    <row r="9" spans="1:22" ht="15">
      <c r="A9" s="19" t="s">
        <v>194</v>
      </c>
      <c r="B9" s="19" t="s">
        <v>20</v>
      </c>
      <c r="C9" s="28"/>
      <c r="E9" s="20" t="s">
        <v>195</v>
      </c>
      <c r="G9" s="27"/>
      <c r="I9" s="27"/>
      <c r="Q9" s="27">
        <f t="shared" si="0"/>
        <v>0</v>
      </c>
      <c r="R9" s="40">
        <f t="shared" si="1"/>
        <v>0</v>
      </c>
      <c r="S9" s="40">
        <f t="shared" si="2"/>
        <v>0</v>
      </c>
      <c r="T9" s="40">
        <f t="shared" si="3"/>
        <v>0</v>
      </c>
      <c r="U9" s="40">
        <f t="shared" si="4"/>
        <v>0</v>
      </c>
      <c r="V9" s="42">
        <f t="shared" si="5"/>
        <v>0</v>
      </c>
    </row>
    <row r="10" spans="1:22" ht="15">
      <c r="A10" s="16" t="s">
        <v>196</v>
      </c>
      <c r="B10" s="16" t="s">
        <v>4</v>
      </c>
      <c r="C10" s="27">
        <v>15</v>
      </c>
      <c r="D10" s="6">
        <v>16</v>
      </c>
      <c r="E10" s="20">
        <v>50</v>
      </c>
      <c r="G10" s="27"/>
      <c r="I10" s="27"/>
      <c r="O10" s="20" t="s">
        <v>193</v>
      </c>
      <c r="Q10" s="27">
        <f t="shared" si="0"/>
        <v>16</v>
      </c>
      <c r="R10" s="40">
        <f t="shared" si="1"/>
        <v>0</v>
      </c>
      <c r="S10" s="40">
        <f t="shared" si="2"/>
        <v>16</v>
      </c>
      <c r="T10" s="40">
        <f t="shared" si="3"/>
        <v>0</v>
      </c>
      <c r="U10" s="40">
        <f t="shared" si="4"/>
        <v>0</v>
      </c>
      <c r="V10" s="42">
        <f t="shared" si="5"/>
        <v>0</v>
      </c>
    </row>
    <row r="11" spans="1:22" ht="15">
      <c r="A11" s="16" t="s">
        <v>152</v>
      </c>
      <c r="B11" s="16" t="s">
        <v>1</v>
      </c>
      <c r="E11" s="27"/>
      <c r="G11" s="27">
        <v>26</v>
      </c>
      <c r="H11" s="6">
        <v>5</v>
      </c>
      <c r="I11" s="27">
        <v>24</v>
      </c>
      <c r="J11" s="6">
        <v>7</v>
      </c>
      <c r="M11" s="28">
        <v>34</v>
      </c>
      <c r="O11" s="28"/>
      <c r="Q11" s="27">
        <f t="shared" si="0"/>
        <v>12</v>
      </c>
      <c r="R11" s="40">
        <f t="shared" si="1"/>
        <v>5</v>
      </c>
      <c r="S11" s="40">
        <f t="shared" si="2"/>
        <v>0</v>
      </c>
      <c r="T11" s="40">
        <f t="shared" si="3"/>
        <v>7</v>
      </c>
      <c r="U11" s="40">
        <f t="shared" si="4"/>
        <v>0</v>
      </c>
      <c r="V11" s="42">
        <f t="shared" si="5"/>
        <v>0</v>
      </c>
    </row>
    <row r="12" spans="1:22" ht="15">
      <c r="A12" s="19" t="s">
        <v>197</v>
      </c>
      <c r="B12" s="19" t="s">
        <v>13</v>
      </c>
      <c r="E12" s="20">
        <v>39</v>
      </c>
      <c r="G12" s="27"/>
      <c r="I12" s="27"/>
      <c r="Q12" s="27">
        <f t="shared" si="0"/>
        <v>0</v>
      </c>
      <c r="R12" s="40">
        <f t="shared" si="1"/>
        <v>0</v>
      </c>
      <c r="S12" s="40">
        <f t="shared" si="2"/>
        <v>0</v>
      </c>
      <c r="T12" s="40">
        <f t="shared" si="3"/>
        <v>0</v>
      </c>
      <c r="U12" s="40">
        <f t="shared" si="4"/>
        <v>0</v>
      </c>
      <c r="V12" s="42">
        <f t="shared" si="5"/>
        <v>0</v>
      </c>
    </row>
    <row r="13" spans="1:22" ht="15">
      <c r="A13" s="19" t="s">
        <v>198</v>
      </c>
      <c r="B13" s="19" t="s">
        <v>199</v>
      </c>
      <c r="C13" s="20"/>
      <c r="E13" s="20">
        <v>56</v>
      </c>
      <c r="G13" s="27"/>
      <c r="I13" s="27"/>
      <c r="Q13" s="27">
        <f t="shared" si="0"/>
        <v>0</v>
      </c>
      <c r="R13" s="40">
        <f t="shared" si="1"/>
        <v>0</v>
      </c>
      <c r="S13" s="40">
        <f t="shared" si="2"/>
        <v>0</v>
      </c>
      <c r="T13" s="40">
        <f t="shared" si="3"/>
        <v>0</v>
      </c>
      <c r="U13" s="40">
        <f t="shared" si="4"/>
        <v>0</v>
      </c>
      <c r="V13" s="42">
        <f t="shared" si="5"/>
        <v>0</v>
      </c>
    </row>
    <row r="14" spans="1:22" ht="15">
      <c r="A14" s="16" t="s">
        <v>200</v>
      </c>
      <c r="B14" s="16" t="s">
        <v>11</v>
      </c>
      <c r="C14" s="27">
        <v>4</v>
      </c>
      <c r="D14" s="6">
        <v>50</v>
      </c>
      <c r="G14" s="27"/>
      <c r="I14" s="27"/>
      <c r="O14" s="27" t="s">
        <v>247</v>
      </c>
      <c r="Q14" s="27">
        <f t="shared" si="0"/>
        <v>50</v>
      </c>
      <c r="R14" s="40">
        <f t="shared" si="1"/>
        <v>0</v>
      </c>
      <c r="S14" s="40">
        <f t="shared" si="2"/>
        <v>50</v>
      </c>
      <c r="T14" s="40">
        <f t="shared" si="3"/>
        <v>0</v>
      </c>
      <c r="U14" s="40">
        <f t="shared" si="4"/>
        <v>0</v>
      </c>
      <c r="V14" s="42">
        <f t="shared" si="5"/>
        <v>0</v>
      </c>
    </row>
    <row r="15" spans="1:22" ht="15">
      <c r="A15" s="16" t="s">
        <v>154</v>
      </c>
      <c r="B15" s="16" t="s">
        <v>13</v>
      </c>
      <c r="C15" s="27">
        <v>28</v>
      </c>
      <c r="D15" s="6">
        <v>3</v>
      </c>
      <c r="E15" s="27"/>
      <c r="G15" s="27"/>
      <c r="I15" s="7">
        <v>27</v>
      </c>
      <c r="J15" s="6">
        <v>4</v>
      </c>
      <c r="O15" s="20" t="s">
        <v>193</v>
      </c>
      <c r="Q15" s="27">
        <f t="shared" si="0"/>
        <v>7</v>
      </c>
      <c r="R15" s="40">
        <f t="shared" si="1"/>
        <v>0</v>
      </c>
      <c r="S15" s="40">
        <f t="shared" si="2"/>
        <v>3</v>
      </c>
      <c r="T15" s="40">
        <f t="shared" si="3"/>
        <v>4</v>
      </c>
      <c r="U15" s="40">
        <f t="shared" si="4"/>
        <v>0</v>
      </c>
      <c r="V15" s="42">
        <f t="shared" si="5"/>
        <v>0</v>
      </c>
    </row>
    <row r="16" spans="1:22" ht="15">
      <c r="A16" s="16" t="s">
        <v>179</v>
      </c>
      <c r="B16" s="16" t="s">
        <v>180</v>
      </c>
      <c r="C16" s="20"/>
      <c r="E16" s="27"/>
      <c r="G16" s="27">
        <v>28</v>
      </c>
      <c r="H16" s="6">
        <v>3</v>
      </c>
      <c r="I16" s="28" t="s">
        <v>168</v>
      </c>
      <c r="K16" s="28"/>
      <c r="M16" s="28" t="s">
        <v>168</v>
      </c>
      <c r="O16" s="28"/>
      <c r="Q16" s="27">
        <f t="shared" si="0"/>
        <v>3</v>
      </c>
      <c r="R16" s="40">
        <f t="shared" si="1"/>
        <v>3</v>
      </c>
      <c r="S16" s="40">
        <f t="shared" si="2"/>
        <v>0</v>
      </c>
      <c r="T16" s="40">
        <f t="shared" si="3"/>
        <v>0</v>
      </c>
      <c r="U16" s="40">
        <f t="shared" si="4"/>
        <v>0</v>
      </c>
      <c r="V16" s="42">
        <f t="shared" si="5"/>
        <v>0</v>
      </c>
    </row>
    <row r="17" spans="1:22" ht="15">
      <c r="A17" s="16" t="s">
        <v>201</v>
      </c>
      <c r="B17" s="16" t="s">
        <v>20</v>
      </c>
      <c r="E17" s="27"/>
      <c r="G17" s="28">
        <v>47</v>
      </c>
      <c r="I17" s="28"/>
      <c r="K17" s="28"/>
      <c r="M17" s="28" t="s">
        <v>168</v>
      </c>
      <c r="O17" s="28"/>
      <c r="Q17" s="27">
        <f t="shared" si="0"/>
        <v>0</v>
      </c>
      <c r="R17" s="40">
        <f t="shared" si="1"/>
        <v>0</v>
      </c>
      <c r="S17" s="40">
        <f t="shared" si="2"/>
        <v>0</v>
      </c>
      <c r="T17" s="40">
        <f t="shared" si="3"/>
        <v>0</v>
      </c>
      <c r="U17" s="40">
        <f t="shared" si="4"/>
        <v>0</v>
      </c>
      <c r="V17" s="42">
        <f t="shared" si="5"/>
        <v>0</v>
      </c>
    </row>
    <row r="18" spans="1:22" ht="15">
      <c r="A18" s="16" t="s">
        <v>169</v>
      </c>
      <c r="B18" s="16" t="s">
        <v>66</v>
      </c>
      <c r="C18" s="20"/>
      <c r="G18" s="28">
        <v>31</v>
      </c>
      <c r="I18" s="28" t="s">
        <v>168</v>
      </c>
      <c r="K18" s="28"/>
      <c r="M18" s="28">
        <v>32</v>
      </c>
      <c r="O18" s="28"/>
      <c r="Q18" s="27">
        <f t="shared" si="0"/>
        <v>0</v>
      </c>
      <c r="R18" s="40">
        <f t="shared" si="1"/>
        <v>0</v>
      </c>
      <c r="S18" s="40">
        <f t="shared" si="2"/>
        <v>0</v>
      </c>
      <c r="T18" s="40">
        <f t="shared" si="3"/>
        <v>0</v>
      </c>
      <c r="U18" s="40">
        <f t="shared" si="4"/>
        <v>0</v>
      </c>
      <c r="V18" s="42">
        <f t="shared" si="5"/>
        <v>0</v>
      </c>
    </row>
    <row r="19" spans="1:22" ht="15">
      <c r="A19" s="16" t="s">
        <v>421</v>
      </c>
      <c r="B19" s="16" t="s">
        <v>117</v>
      </c>
      <c r="C19" s="20"/>
      <c r="E19" s="27"/>
      <c r="G19" s="28" t="s">
        <v>168</v>
      </c>
      <c r="I19" s="28" t="s">
        <v>168</v>
      </c>
      <c r="K19" s="28">
        <v>33</v>
      </c>
      <c r="M19" s="28"/>
      <c r="O19" s="28">
        <v>47</v>
      </c>
      <c r="Q19" s="27">
        <f t="shared" si="0"/>
        <v>0</v>
      </c>
      <c r="R19" s="40">
        <f t="shared" si="1"/>
        <v>0</v>
      </c>
      <c r="S19" s="40">
        <f t="shared" si="2"/>
        <v>0</v>
      </c>
      <c r="T19" s="40">
        <f t="shared" si="3"/>
        <v>0</v>
      </c>
      <c r="U19" s="40">
        <f t="shared" si="4"/>
        <v>0</v>
      </c>
      <c r="V19" s="42">
        <f t="shared" si="5"/>
        <v>0</v>
      </c>
    </row>
    <row r="20" spans="1:22" ht="15">
      <c r="A20" s="19" t="s">
        <v>202</v>
      </c>
      <c r="B20" s="19" t="s">
        <v>25</v>
      </c>
      <c r="E20" s="20">
        <v>44</v>
      </c>
      <c r="G20" s="27"/>
      <c r="I20" s="27"/>
      <c r="Q20" s="27">
        <f t="shared" si="0"/>
        <v>0</v>
      </c>
      <c r="R20" s="40">
        <f t="shared" si="1"/>
        <v>0</v>
      </c>
      <c r="S20" s="40">
        <f t="shared" si="2"/>
        <v>0</v>
      </c>
      <c r="T20" s="40">
        <f t="shared" si="3"/>
        <v>0</v>
      </c>
      <c r="U20" s="40">
        <f t="shared" si="4"/>
        <v>0</v>
      </c>
      <c r="V20" s="42">
        <f t="shared" si="5"/>
        <v>0</v>
      </c>
    </row>
    <row r="21" spans="1:22" ht="15">
      <c r="A21" s="22" t="s">
        <v>203</v>
      </c>
      <c r="B21" s="19" t="s">
        <v>119</v>
      </c>
      <c r="C21" s="20"/>
      <c r="E21" s="20">
        <v>63</v>
      </c>
      <c r="G21" s="27"/>
      <c r="I21" s="27"/>
      <c r="Q21" s="27">
        <f t="shared" si="0"/>
        <v>0</v>
      </c>
      <c r="R21" s="40">
        <f t="shared" si="1"/>
        <v>0</v>
      </c>
      <c r="S21" s="40">
        <f t="shared" si="2"/>
        <v>0</v>
      </c>
      <c r="T21" s="40">
        <f t="shared" si="3"/>
        <v>0</v>
      </c>
      <c r="U21" s="40">
        <f t="shared" si="4"/>
        <v>0</v>
      </c>
      <c r="V21" s="42">
        <f t="shared" si="5"/>
        <v>0</v>
      </c>
    </row>
    <row r="22" spans="1:22" ht="15">
      <c r="A22" s="16" t="s">
        <v>105</v>
      </c>
      <c r="B22" s="16" t="s">
        <v>1</v>
      </c>
      <c r="E22" s="27"/>
      <c r="G22" s="28">
        <v>52</v>
      </c>
      <c r="I22" s="28"/>
      <c r="K22" s="27">
        <v>17</v>
      </c>
      <c r="L22" s="21">
        <v>14</v>
      </c>
      <c r="M22" s="27">
        <v>16</v>
      </c>
      <c r="N22" s="21">
        <v>15</v>
      </c>
      <c r="Q22" s="27">
        <f t="shared" si="0"/>
        <v>29</v>
      </c>
      <c r="R22" s="40">
        <f t="shared" si="1"/>
        <v>15</v>
      </c>
      <c r="S22" s="40">
        <f t="shared" si="2"/>
        <v>0</v>
      </c>
      <c r="T22" s="40">
        <f t="shared" si="3"/>
        <v>0</v>
      </c>
      <c r="U22" s="40">
        <f t="shared" si="4"/>
        <v>0</v>
      </c>
      <c r="V22" s="42">
        <f t="shared" si="5"/>
        <v>14</v>
      </c>
    </row>
    <row r="23" spans="1:22" ht="15">
      <c r="A23" s="19" t="s">
        <v>204</v>
      </c>
      <c r="B23" s="19" t="s">
        <v>8</v>
      </c>
      <c r="C23" s="20"/>
      <c r="E23" s="7">
        <v>19</v>
      </c>
      <c r="F23" s="6">
        <v>12</v>
      </c>
      <c r="G23" s="27"/>
      <c r="I23" s="27"/>
      <c r="Q23" s="27">
        <f t="shared" si="0"/>
        <v>12</v>
      </c>
      <c r="R23" s="40">
        <f t="shared" si="1"/>
        <v>0</v>
      </c>
      <c r="S23" s="40">
        <f t="shared" si="2"/>
        <v>0</v>
      </c>
      <c r="T23" s="40">
        <f t="shared" si="3"/>
        <v>0</v>
      </c>
      <c r="U23" s="40">
        <f t="shared" si="4"/>
        <v>12</v>
      </c>
      <c r="V23" s="42">
        <f t="shared" si="5"/>
        <v>0</v>
      </c>
    </row>
    <row r="24" spans="1:22" ht="15">
      <c r="A24" s="19" t="s">
        <v>205</v>
      </c>
      <c r="B24" s="19" t="s">
        <v>13</v>
      </c>
      <c r="C24" s="20"/>
      <c r="E24" s="27">
        <v>24</v>
      </c>
      <c r="F24" s="6">
        <v>7</v>
      </c>
      <c r="G24" s="27"/>
      <c r="I24" s="27"/>
      <c r="Q24" s="27">
        <f t="shared" si="0"/>
        <v>7</v>
      </c>
      <c r="R24" s="40">
        <f t="shared" si="1"/>
        <v>0</v>
      </c>
      <c r="S24" s="40">
        <f t="shared" si="2"/>
        <v>0</v>
      </c>
      <c r="T24" s="40">
        <f t="shared" si="3"/>
        <v>0</v>
      </c>
      <c r="U24" s="40">
        <f t="shared" si="4"/>
        <v>7</v>
      </c>
      <c r="V24" s="42">
        <f t="shared" si="5"/>
        <v>0</v>
      </c>
    </row>
    <row r="25" spans="1:22" ht="15">
      <c r="A25" s="16" t="s">
        <v>113</v>
      </c>
      <c r="B25" s="16" t="s">
        <v>6</v>
      </c>
      <c r="C25" s="20"/>
      <c r="E25" s="27"/>
      <c r="G25" s="28">
        <v>61</v>
      </c>
      <c r="I25" s="28">
        <v>47</v>
      </c>
      <c r="K25" s="27" t="s">
        <v>247</v>
      </c>
      <c r="M25" s="28" t="s">
        <v>168</v>
      </c>
      <c r="O25" s="28"/>
      <c r="Q25" s="27">
        <f t="shared" si="0"/>
        <v>0</v>
      </c>
      <c r="R25" s="40">
        <f t="shared" si="1"/>
        <v>0</v>
      </c>
      <c r="S25" s="40">
        <f t="shared" si="2"/>
        <v>0</v>
      </c>
      <c r="T25" s="40">
        <f t="shared" si="3"/>
        <v>0</v>
      </c>
      <c r="U25" s="40">
        <f t="shared" si="4"/>
        <v>0</v>
      </c>
      <c r="V25" s="42">
        <f t="shared" si="5"/>
        <v>0</v>
      </c>
    </row>
    <row r="26" spans="1:22" ht="15">
      <c r="A26" s="16" t="s">
        <v>96</v>
      </c>
      <c r="B26" s="16" t="s">
        <v>4</v>
      </c>
      <c r="C26" s="27">
        <v>1</v>
      </c>
      <c r="D26" s="6">
        <v>100</v>
      </c>
      <c r="E26" s="27"/>
      <c r="G26" s="27">
        <v>1</v>
      </c>
      <c r="H26" s="6">
        <v>100</v>
      </c>
      <c r="I26" s="27">
        <v>10</v>
      </c>
      <c r="J26" s="6">
        <v>26</v>
      </c>
      <c r="K26" s="27">
        <v>18</v>
      </c>
      <c r="L26" s="21">
        <v>13</v>
      </c>
      <c r="M26" s="27">
        <v>2</v>
      </c>
      <c r="N26" s="21">
        <v>80</v>
      </c>
      <c r="O26" s="27">
        <v>7</v>
      </c>
      <c r="P26" s="21">
        <v>36</v>
      </c>
      <c r="Q26" s="27">
        <f t="shared" si="0"/>
        <v>355</v>
      </c>
      <c r="R26" s="40">
        <f t="shared" si="1"/>
        <v>180</v>
      </c>
      <c r="S26" s="40">
        <f t="shared" si="2"/>
        <v>136</v>
      </c>
      <c r="T26" s="40">
        <f t="shared" si="3"/>
        <v>26</v>
      </c>
      <c r="U26" s="40">
        <f t="shared" si="4"/>
        <v>0</v>
      </c>
      <c r="V26" s="42">
        <f t="shared" si="5"/>
        <v>13</v>
      </c>
    </row>
    <row r="27" spans="1:22" ht="15">
      <c r="A27" s="16" t="s">
        <v>158</v>
      </c>
      <c r="B27" s="16" t="s">
        <v>1</v>
      </c>
      <c r="G27" s="27">
        <v>24</v>
      </c>
      <c r="H27" s="6">
        <v>7</v>
      </c>
      <c r="I27" s="28">
        <v>35</v>
      </c>
      <c r="K27" s="28"/>
      <c r="M27" s="28"/>
      <c r="O27" s="28"/>
      <c r="Q27" s="27">
        <f t="shared" si="0"/>
        <v>7</v>
      </c>
      <c r="R27" s="40">
        <f t="shared" si="1"/>
        <v>7</v>
      </c>
      <c r="S27" s="40">
        <f t="shared" si="2"/>
        <v>0</v>
      </c>
      <c r="T27" s="40">
        <f t="shared" si="3"/>
        <v>0</v>
      </c>
      <c r="U27" s="40">
        <f t="shared" si="4"/>
        <v>0</v>
      </c>
      <c r="V27" s="42">
        <f t="shared" si="5"/>
        <v>0</v>
      </c>
    </row>
    <row r="28" spans="1:22" ht="15">
      <c r="A28" s="16" t="s">
        <v>166</v>
      </c>
      <c r="B28" s="2" t="s">
        <v>34</v>
      </c>
      <c r="C28" s="20">
        <v>58</v>
      </c>
      <c r="E28" s="27"/>
      <c r="G28" s="27"/>
      <c r="I28" s="28">
        <v>49</v>
      </c>
      <c r="K28" s="28"/>
      <c r="M28" s="28"/>
      <c r="O28" s="28"/>
      <c r="Q28" s="27">
        <f t="shared" si="0"/>
        <v>0</v>
      </c>
      <c r="R28" s="40">
        <f t="shared" si="1"/>
        <v>0</v>
      </c>
      <c r="S28" s="40">
        <f t="shared" si="2"/>
        <v>0</v>
      </c>
      <c r="T28" s="40">
        <f t="shared" si="3"/>
        <v>0</v>
      </c>
      <c r="U28" s="40">
        <f t="shared" si="4"/>
        <v>0</v>
      </c>
      <c r="V28" s="42">
        <f t="shared" si="5"/>
        <v>0</v>
      </c>
    </row>
    <row r="29" spans="1:22" ht="15">
      <c r="A29" s="16" t="s">
        <v>486</v>
      </c>
      <c r="B29" s="16" t="s">
        <v>1</v>
      </c>
      <c r="C29" s="20"/>
      <c r="E29" s="27"/>
      <c r="G29" s="27"/>
      <c r="I29" s="27"/>
      <c r="O29" s="27">
        <v>13</v>
      </c>
      <c r="P29" s="21">
        <v>20</v>
      </c>
      <c r="Q29" s="27">
        <f t="shared" si="0"/>
        <v>20</v>
      </c>
      <c r="R29" s="40">
        <f t="shared" si="1"/>
        <v>0</v>
      </c>
      <c r="S29" s="40">
        <f t="shared" si="2"/>
        <v>20</v>
      </c>
      <c r="T29" s="40">
        <f t="shared" si="3"/>
        <v>0</v>
      </c>
      <c r="U29" s="40">
        <f t="shared" si="4"/>
        <v>0</v>
      </c>
      <c r="V29" s="42">
        <f t="shared" si="5"/>
        <v>0</v>
      </c>
    </row>
    <row r="30" spans="1:22" ht="15">
      <c r="A30" s="16" t="s">
        <v>81</v>
      </c>
      <c r="B30" s="16" t="s">
        <v>4</v>
      </c>
      <c r="C30" s="20"/>
      <c r="E30" s="27"/>
      <c r="G30" s="27">
        <v>16</v>
      </c>
      <c r="H30" s="6">
        <v>15</v>
      </c>
      <c r="I30" s="27">
        <v>9</v>
      </c>
      <c r="J30" s="6">
        <v>29</v>
      </c>
      <c r="K30" s="27">
        <v>2</v>
      </c>
      <c r="L30" s="21">
        <v>80</v>
      </c>
      <c r="M30" s="27">
        <v>9</v>
      </c>
      <c r="N30" s="21">
        <v>29</v>
      </c>
      <c r="O30" s="27">
        <v>8</v>
      </c>
      <c r="P30" s="21">
        <v>32</v>
      </c>
      <c r="Q30" s="27">
        <f t="shared" si="0"/>
        <v>185</v>
      </c>
      <c r="R30" s="40">
        <f t="shared" si="1"/>
        <v>44</v>
      </c>
      <c r="S30" s="40">
        <f t="shared" si="2"/>
        <v>32</v>
      </c>
      <c r="T30" s="40">
        <f t="shared" si="3"/>
        <v>29</v>
      </c>
      <c r="U30" s="40">
        <f t="shared" si="4"/>
        <v>0</v>
      </c>
      <c r="V30" s="42">
        <f t="shared" si="5"/>
        <v>80</v>
      </c>
    </row>
    <row r="31" spans="1:22" ht="15">
      <c r="A31" s="19" t="s">
        <v>206</v>
      </c>
      <c r="B31" s="19" t="s">
        <v>11</v>
      </c>
      <c r="E31" s="20">
        <v>37</v>
      </c>
      <c r="G31" s="27"/>
      <c r="I31" s="27"/>
      <c r="Q31" s="27">
        <f t="shared" si="0"/>
        <v>0</v>
      </c>
      <c r="R31" s="40">
        <f t="shared" si="1"/>
        <v>0</v>
      </c>
      <c r="S31" s="40">
        <f t="shared" si="2"/>
        <v>0</v>
      </c>
      <c r="T31" s="40">
        <f t="shared" si="3"/>
        <v>0</v>
      </c>
      <c r="U31" s="40">
        <f t="shared" si="4"/>
        <v>0</v>
      </c>
      <c r="V31" s="42">
        <f t="shared" si="5"/>
        <v>0</v>
      </c>
    </row>
    <row r="32" spans="1:22" ht="15">
      <c r="A32" s="16" t="s">
        <v>141</v>
      </c>
      <c r="B32" s="16" t="s">
        <v>13</v>
      </c>
      <c r="C32" s="27">
        <v>16</v>
      </c>
      <c r="D32" s="6">
        <v>15</v>
      </c>
      <c r="E32" s="27"/>
      <c r="G32" s="27">
        <v>8</v>
      </c>
      <c r="H32" s="6">
        <v>32</v>
      </c>
      <c r="I32" s="27">
        <v>5</v>
      </c>
      <c r="J32" s="6">
        <v>45</v>
      </c>
      <c r="M32" s="28" t="s">
        <v>168</v>
      </c>
      <c r="O32" s="20" t="s">
        <v>193</v>
      </c>
      <c r="Q32" s="27">
        <f t="shared" si="0"/>
        <v>92</v>
      </c>
      <c r="R32" s="40">
        <f t="shared" si="1"/>
        <v>32</v>
      </c>
      <c r="S32" s="40">
        <f t="shared" si="2"/>
        <v>15</v>
      </c>
      <c r="T32" s="40">
        <f t="shared" si="3"/>
        <v>45</v>
      </c>
      <c r="U32" s="40">
        <f t="shared" si="4"/>
        <v>0</v>
      </c>
      <c r="V32" s="42">
        <f t="shared" si="5"/>
        <v>0</v>
      </c>
    </row>
    <row r="33" spans="1:22" ht="15">
      <c r="A33" s="16" t="s">
        <v>207</v>
      </c>
      <c r="B33" s="16" t="s">
        <v>19</v>
      </c>
      <c r="C33" s="20">
        <v>53</v>
      </c>
      <c r="E33" s="20">
        <v>52</v>
      </c>
      <c r="G33" s="27"/>
      <c r="I33" s="27"/>
      <c r="Q33" s="27">
        <f t="shared" si="0"/>
        <v>0</v>
      </c>
      <c r="R33" s="40">
        <f t="shared" si="1"/>
        <v>0</v>
      </c>
      <c r="S33" s="40">
        <f t="shared" si="2"/>
        <v>0</v>
      </c>
      <c r="T33" s="40">
        <f t="shared" si="3"/>
        <v>0</v>
      </c>
      <c r="U33" s="40">
        <f t="shared" si="4"/>
        <v>0</v>
      </c>
      <c r="V33" s="42">
        <f t="shared" si="5"/>
        <v>0</v>
      </c>
    </row>
    <row r="34" spans="1:22" ht="15">
      <c r="A34" s="19" t="s">
        <v>208</v>
      </c>
      <c r="B34" s="19" t="s">
        <v>32</v>
      </c>
      <c r="C34" s="20"/>
      <c r="E34" s="28" t="s">
        <v>193</v>
      </c>
      <c r="Q34" s="27">
        <f aca="true" t="shared" si="6" ref="Q34:Q65">+D34+F34+H34+J34+L34+N34+P34</f>
        <v>0</v>
      </c>
      <c r="R34" s="40">
        <f aca="true" t="shared" si="7" ref="R34:R65">+H34+N34</f>
        <v>0</v>
      </c>
      <c r="S34" s="40">
        <f aca="true" t="shared" si="8" ref="S34:S65">+D34+P34</f>
        <v>0</v>
      </c>
      <c r="T34" s="40">
        <f aca="true" t="shared" si="9" ref="T34:T65">+J34</f>
        <v>0</v>
      </c>
      <c r="U34" s="40">
        <f aca="true" t="shared" si="10" ref="U34:U65">+F34</f>
        <v>0</v>
      </c>
      <c r="V34" s="42">
        <f aca="true" t="shared" si="11" ref="V34:V65">+L34</f>
        <v>0</v>
      </c>
    </row>
    <row r="35" spans="1:22" ht="15">
      <c r="A35" s="19" t="s">
        <v>209</v>
      </c>
      <c r="B35" s="19" t="s">
        <v>20</v>
      </c>
      <c r="C35" s="20"/>
      <c r="E35" s="20">
        <v>48</v>
      </c>
      <c r="G35" s="27"/>
      <c r="I35" s="27"/>
      <c r="Q35" s="27">
        <f t="shared" si="6"/>
        <v>0</v>
      </c>
      <c r="R35" s="40">
        <f t="shared" si="7"/>
        <v>0</v>
      </c>
      <c r="S35" s="40">
        <f t="shared" si="8"/>
        <v>0</v>
      </c>
      <c r="T35" s="40">
        <f t="shared" si="9"/>
        <v>0</v>
      </c>
      <c r="U35" s="40">
        <f t="shared" si="10"/>
        <v>0</v>
      </c>
      <c r="V35" s="42">
        <f t="shared" si="11"/>
        <v>0</v>
      </c>
    </row>
    <row r="36" spans="1:22" ht="15">
      <c r="A36" s="16" t="s">
        <v>104</v>
      </c>
      <c r="B36" s="16" t="s">
        <v>1</v>
      </c>
      <c r="E36" s="27"/>
      <c r="G36" s="27"/>
      <c r="I36" s="27"/>
      <c r="K36" s="27" t="s">
        <v>247</v>
      </c>
      <c r="M36" s="28" t="s">
        <v>242</v>
      </c>
      <c r="O36" s="28"/>
      <c r="Q36" s="27">
        <f t="shared" si="6"/>
        <v>0</v>
      </c>
      <c r="R36" s="40">
        <f t="shared" si="7"/>
        <v>0</v>
      </c>
      <c r="S36" s="40">
        <f t="shared" si="8"/>
        <v>0</v>
      </c>
      <c r="T36" s="40">
        <f t="shared" si="9"/>
        <v>0</v>
      </c>
      <c r="U36" s="40">
        <f t="shared" si="10"/>
        <v>0</v>
      </c>
      <c r="V36" s="42">
        <f t="shared" si="11"/>
        <v>0</v>
      </c>
    </row>
    <row r="37" spans="1:22" ht="15">
      <c r="A37" s="16" t="s">
        <v>115</v>
      </c>
      <c r="B37" s="16" t="s">
        <v>25</v>
      </c>
      <c r="C37" s="20"/>
      <c r="G37" s="28">
        <v>66</v>
      </c>
      <c r="I37" s="28"/>
      <c r="K37" s="28">
        <v>31</v>
      </c>
      <c r="M37" s="28" t="s">
        <v>242</v>
      </c>
      <c r="O37" s="28"/>
      <c r="Q37" s="27">
        <f t="shared" si="6"/>
        <v>0</v>
      </c>
      <c r="R37" s="40">
        <f t="shared" si="7"/>
        <v>0</v>
      </c>
      <c r="S37" s="40">
        <f t="shared" si="8"/>
        <v>0</v>
      </c>
      <c r="T37" s="40">
        <f t="shared" si="9"/>
        <v>0</v>
      </c>
      <c r="U37" s="40">
        <f t="shared" si="10"/>
        <v>0</v>
      </c>
      <c r="V37" s="42">
        <f t="shared" si="11"/>
        <v>0</v>
      </c>
    </row>
    <row r="38" spans="1:22" ht="15">
      <c r="A38" s="16" t="s">
        <v>210</v>
      </c>
      <c r="B38" s="2" t="s">
        <v>1</v>
      </c>
      <c r="C38" s="27">
        <v>23</v>
      </c>
      <c r="D38" s="6">
        <v>8</v>
      </c>
      <c r="E38" s="20">
        <v>62</v>
      </c>
      <c r="G38" s="27"/>
      <c r="I38" s="27"/>
      <c r="O38" s="27" t="s">
        <v>247</v>
      </c>
      <c r="Q38" s="27">
        <f t="shared" si="6"/>
        <v>8</v>
      </c>
      <c r="R38" s="40">
        <f t="shared" si="7"/>
        <v>0</v>
      </c>
      <c r="S38" s="40">
        <f t="shared" si="8"/>
        <v>8</v>
      </c>
      <c r="T38" s="40">
        <f t="shared" si="9"/>
        <v>0</v>
      </c>
      <c r="U38" s="40">
        <f t="shared" si="10"/>
        <v>0</v>
      </c>
      <c r="V38" s="42">
        <f t="shared" si="11"/>
        <v>0</v>
      </c>
    </row>
    <row r="39" spans="1:22" ht="15">
      <c r="A39" s="22" t="s">
        <v>211</v>
      </c>
      <c r="B39" s="16" t="s">
        <v>11</v>
      </c>
      <c r="C39" s="20">
        <v>45</v>
      </c>
      <c r="E39" s="27"/>
      <c r="I39" s="27"/>
      <c r="Q39" s="27">
        <f t="shared" si="6"/>
        <v>0</v>
      </c>
      <c r="R39" s="40">
        <f t="shared" si="7"/>
        <v>0</v>
      </c>
      <c r="S39" s="40">
        <f t="shared" si="8"/>
        <v>0</v>
      </c>
      <c r="T39" s="40">
        <f t="shared" si="9"/>
        <v>0</v>
      </c>
      <c r="U39" s="40">
        <f t="shared" si="10"/>
        <v>0</v>
      </c>
      <c r="V39" s="42">
        <f t="shared" si="11"/>
        <v>0</v>
      </c>
    </row>
    <row r="40" spans="1:22" ht="15">
      <c r="A40" s="16" t="s">
        <v>106</v>
      </c>
      <c r="B40" s="2" t="s">
        <v>1</v>
      </c>
      <c r="C40" s="20"/>
      <c r="E40" s="27"/>
      <c r="G40" s="28">
        <v>32</v>
      </c>
      <c r="I40" s="28"/>
      <c r="K40" s="28" t="s">
        <v>193</v>
      </c>
      <c r="M40" s="28">
        <v>33</v>
      </c>
      <c r="O40" s="28"/>
      <c r="Q40" s="27">
        <f t="shared" si="6"/>
        <v>0</v>
      </c>
      <c r="R40" s="40">
        <f t="shared" si="7"/>
        <v>0</v>
      </c>
      <c r="S40" s="40">
        <f t="shared" si="8"/>
        <v>0</v>
      </c>
      <c r="T40" s="40">
        <f t="shared" si="9"/>
        <v>0</v>
      </c>
      <c r="U40" s="40">
        <f t="shared" si="10"/>
        <v>0</v>
      </c>
      <c r="V40" s="42">
        <f t="shared" si="11"/>
        <v>0</v>
      </c>
    </row>
    <row r="41" spans="1:22" ht="15">
      <c r="A41" s="16" t="s">
        <v>111</v>
      </c>
      <c r="B41" s="16" t="s">
        <v>4</v>
      </c>
      <c r="C41" s="5">
        <v>39</v>
      </c>
      <c r="E41" s="27"/>
      <c r="G41" s="27">
        <v>19</v>
      </c>
      <c r="H41" s="6">
        <v>12</v>
      </c>
      <c r="I41" s="28">
        <v>43</v>
      </c>
      <c r="K41" s="27">
        <v>16</v>
      </c>
      <c r="L41" s="21">
        <v>15</v>
      </c>
      <c r="M41" s="28" t="s">
        <v>168</v>
      </c>
      <c r="O41" s="28">
        <v>36</v>
      </c>
      <c r="Q41" s="27">
        <f t="shared" si="6"/>
        <v>27</v>
      </c>
      <c r="R41" s="40">
        <f t="shared" si="7"/>
        <v>12</v>
      </c>
      <c r="S41" s="40">
        <f t="shared" si="8"/>
        <v>0</v>
      </c>
      <c r="T41" s="40">
        <f t="shared" si="9"/>
        <v>0</v>
      </c>
      <c r="U41" s="40">
        <f t="shared" si="10"/>
        <v>0</v>
      </c>
      <c r="V41" s="42">
        <f t="shared" si="11"/>
        <v>15</v>
      </c>
    </row>
    <row r="42" spans="1:22" ht="15">
      <c r="A42" s="16" t="s">
        <v>151</v>
      </c>
      <c r="B42" s="16" t="s">
        <v>8</v>
      </c>
      <c r="C42" s="20"/>
      <c r="E42" s="27"/>
      <c r="G42" s="28">
        <v>60</v>
      </c>
      <c r="I42" s="27">
        <v>23</v>
      </c>
      <c r="J42" s="6">
        <v>8</v>
      </c>
      <c r="M42" s="27">
        <v>25</v>
      </c>
      <c r="N42" s="21">
        <v>6</v>
      </c>
      <c r="Q42" s="27">
        <f t="shared" si="6"/>
        <v>14</v>
      </c>
      <c r="R42" s="40">
        <f t="shared" si="7"/>
        <v>6</v>
      </c>
      <c r="S42" s="40">
        <f t="shared" si="8"/>
        <v>0</v>
      </c>
      <c r="T42" s="40">
        <f t="shared" si="9"/>
        <v>8</v>
      </c>
      <c r="U42" s="40">
        <f t="shared" si="10"/>
        <v>0</v>
      </c>
      <c r="V42" s="42">
        <f t="shared" si="11"/>
        <v>0</v>
      </c>
    </row>
    <row r="43" spans="1:22" ht="15">
      <c r="A43" s="22" t="s">
        <v>212</v>
      </c>
      <c r="B43" s="16" t="s">
        <v>8</v>
      </c>
      <c r="C43" s="5">
        <v>32</v>
      </c>
      <c r="E43" s="27"/>
      <c r="G43" s="27"/>
      <c r="I43" s="27"/>
      <c r="O43" s="28">
        <v>43</v>
      </c>
      <c r="Q43" s="27">
        <f t="shared" si="6"/>
        <v>0</v>
      </c>
      <c r="R43" s="40">
        <f t="shared" si="7"/>
        <v>0</v>
      </c>
      <c r="S43" s="40">
        <f t="shared" si="8"/>
        <v>0</v>
      </c>
      <c r="T43" s="40">
        <f t="shared" si="9"/>
        <v>0</v>
      </c>
      <c r="U43" s="40">
        <f t="shared" si="10"/>
        <v>0</v>
      </c>
      <c r="V43" s="42">
        <f t="shared" si="11"/>
        <v>0</v>
      </c>
    </row>
    <row r="44" spans="1:22" ht="15">
      <c r="A44" s="22" t="s">
        <v>213</v>
      </c>
      <c r="B44" s="16" t="s">
        <v>20</v>
      </c>
      <c r="C44" s="20"/>
      <c r="E44" s="27"/>
      <c r="G44" s="28">
        <v>59</v>
      </c>
      <c r="I44" s="28"/>
      <c r="K44" s="28"/>
      <c r="M44" s="28"/>
      <c r="O44" s="28"/>
      <c r="Q44" s="27">
        <f t="shared" si="6"/>
        <v>0</v>
      </c>
      <c r="R44" s="40">
        <f t="shared" si="7"/>
        <v>0</v>
      </c>
      <c r="S44" s="40">
        <f t="shared" si="8"/>
        <v>0</v>
      </c>
      <c r="T44" s="40">
        <f t="shared" si="9"/>
        <v>0</v>
      </c>
      <c r="U44" s="40">
        <f t="shared" si="10"/>
        <v>0</v>
      </c>
      <c r="V44" s="42">
        <f t="shared" si="11"/>
        <v>0</v>
      </c>
    </row>
    <row r="45" spans="1:22" ht="15">
      <c r="A45" s="16" t="s">
        <v>214</v>
      </c>
      <c r="B45" s="16" t="s">
        <v>1</v>
      </c>
      <c r="C45" s="5">
        <v>44</v>
      </c>
      <c r="E45" s="27"/>
      <c r="Q45" s="27">
        <f t="shared" si="6"/>
        <v>0</v>
      </c>
      <c r="R45" s="40">
        <f t="shared" si="7"/>
        <v>0</v>
      </c>
      <c r="S45" s="40">
        <f t="shared" si="8"/>
        <v>0</v>
      </c>
      <c r="T45" s="40">
        <f t="shared" si="9"/>
        <v>0</v>
      </c>
      <c r="U45" s="40">
        <f t="shared" si="10"/>
        <v>0</v>
      </c>
      <c r="V45" s="42">
        <f t="shared" si="11"/>
        <v>0</v>
      </c>
    </row>
    <row r="46" spans="1:22" ht="15">
      <c r="A46" s="16" t="s">
        <v>215</v>
      </c>
      <c r="B46" s="16" t="s">
        <v>13</v>
      </c>
      <c r="C46" s="20">
        <v>39</v>
      </c>
      <c r="E46" s="27"/>
      <c r="G46" s="27"/>
      <c r="I46" s="27"/>
      <c r="O46" s="27">
        <v>21</v>
      </c>
      <c r="P46" s="21">
        <v>10</v>
      </c>
      <c r="Q46" s="27">
        <f t="shared" si="6"/>
        <v>10</v>
      </c>
      <c r="R46" s="40">
        <f t="shared" si="7"/>
        <v>0</v>
      </c>
      <c r="S46" s="40">
        <f t="shared" si="8"/>
        <v>10</v>
      </c>
      <c r="T46" s="40">
        <f t="shared" si="9"/>
        <v>0</v>
      </c>
      <c r="U46" s="40">
        <f t="shared" si="10"/>
        <v>0</v>
      </c>
      <c r="V46" s="42">
        <f t="shared" si="11"/>
        <v>0</v>
      </c>
    </row>
    <row r="47" spans="1:22" ht="15">
      <c r="A47" s="22" t="s">
        <v>182</v>
      </c>
      <c r="B47" s="16" t="s">
        <v>8</v>
      </c>
      <c r="E47" s="27"/>
      <c r="G47" s="28" t="s">
        <v>168</v>
      </c>
      <c r="I47" s="28" t="s">
        <v>168</v>
      </c>
      <c r="K47" s="28"/>
      <c r="M47" s="28"/>
      <c r="O47" s="28"/>
      <c r="Q47" s="27">
        <f t="shared" si="6"/>
        <v>0</v>
      </c>
      <c r="R47" s="40">
        <f t="shared" si="7"/>
        <v>0</v>
      </c>
      <c r="S47" s="40">
        <f t="shared" si="8"/>
        <v>0</v>
      </c>
      <c r="T47" s="40">
        <f t="shared" si="9"/>
        <v>0</v>
      </c>
      <c r="U47" s="40">
        <f t="shared" si="10"/>
        <v>0</v>
      </c>
      <c r="V47" s="42">
        <f t="shared" si="11"/>
        <v>0</v>
      </c>
    </row>
    <row r="48" spans="1:22" ht="15">
      <c r="A48" s="16" t="s">
        <v>118</v>
      </c>
      <c r="B48" s="16" t="s">
        <v>119</v>
      </c>
      <c r="C48" s="20">
        <v>61</v>
      </c>
      <c r="E48" s="27"/>
      <c r="G48" s="28" t="s">
        <v>168</v>
      </c>
      <c r="I48" s="28">
        <v>51</v>
      </c>
      <c r="K48" s="28">
        <v>34</v>
      </c>
      <c r="M48" s="28">
        <v>47</v>
      </c>
      <c r="O48" s="28"/>
      <c r="Q48" s="27">
        <f t="shared" si="6"/>
        <v>0</v>
      </c>
      <c r="R48" s="40">
        <f t="shared" si="7"/>
        <v>0</v>
      </c>
      <c r="S48" s="40">
        <f t="shared" si="8"/>
        <v>0</v>
      </c>
      <c r="T48" s="40">
        <f t="shared" si="9"/>
        <v>0</v>
      </c>
      <c r="U48" s="40">
        <f t="shared" si="10"/>
        <v>0</v>
      </c>
      <c r="V48" s="42">
        <f t="shared" si="11"/>
        <v>0</v>
      </c>
    </row>
    <row r="49" spans="1:22" ht="15">
      <c r="A49" s="16" t="s">
        <v>216</v>
      </c>
      <c r="B49" s="16" t="s">
        <v>4</v>
      </c>
      <c r="C49" s="20">
        <v>41</v>
      </c>
      <c r="E49" s="7">
        <v>10</v>
      </c>
      <c r="F49" s="6">
        <v>26</v>
      </c>
      <c r="G49" s="27"/>
      <c r="I49" s="27"/>
      <c r="Q49" s="27">
        <f t="shared" si="6"/>
        <v>26</v>
      </c>
      <c r="R49" s="40">
        <f t="shared" si="7"/>
        <v>0</v>
      </c>
      <c r="S49" s="40">
        <f t="shared" si="8"/>
        <v>0</v>
      </c>
      <c r="T49" s="40">
        <f t="shared" si="9"/>
        <v>0</v>
      </c>
      <c r="U49" s="40">
        <f t="shared" si="10"/>
        <v>26</v>
      </c>
      <c r="V49" s="42">
        <f t="shared" si="11"/>
        <v>0</v>
      </c>
    </row>
    <row r="50" spans="1:22" ht="15">
      <c r="A50" s="16" t="s">
        <v>487</v>
      </c>
      <c r="B50" s="16" t="s">
        <v>32</v>
      </c>
      <c r="C50" s="20"/>
      <c r="G50" s="27"/>
      <c r="I50" s="28">
        <v>32</v>
      </c>
      <c r="K50" s="28"/>
      <c r="M50" s="28"/>
      <c r="O50" s="20" t="s">
        <v>193</v>
      </c>
      <c r="Q50" s="27">
        <f t="shared" si="6"/>
        <v>0</v>
      </c>
      <c r="R50" s="40">
        <f t="shared" si="7"/>
        <v>0</v>
      </c>
      <c r="S50" s="40">
        <f t="shared" si="8"/>
        <v>0</v>
      </c>
      <c r="T50" s="40">
        <f t="shared" si="9"/>
        <v>0</v>
      </c>
      <c r="U50" s="40">
        <f t="shared" si="10"/>
        <v>0</v>
      </c>
      <c r="V50" s="42">
        <f t="shared" si="11"/>
        <v>0</v>
      </c>
    </row>
    <row r="51" spans="1:22" ht="15">
      <c r="A51" s="16" t="s">
        <v>171</v>
      </c>
      <c r="B51" s="16" t="s">
        <v>20</v>
      </c>
      <c r="C51" s="27">
        <v>27</v>
      </c>
      <c r="D51" s="6">
        <v>4</v>
      </c>
      <c r="E51" s="27"/>
      <c r="G51" s="27"/>
      <c r="I51" s="28" t="s">
        <v>168</v>
      </c>
      <c r="K51" s="28"/>
      <c r="M51" s="28"/>
      <c r="O51" s="20" t="s">
        <v>193</v>
      </c>
      <c r="Q51" s="27">
        <f t="shared" si="6"/>
        <v>4</v>
      </c>
      <c r="R51" s="40">
        <f t="shared" si="7"/>
        <v>0</v>
      </c>
      <c r="S51" s="40">
        <f t="shared" si="8"/>
        <v>4</v>
      </c>
      <c r="T51" s="40">
        <f t="shared" si="9"/>
        <v>0</v>
      </c>
      <c r="U51" s="40">
        <f t="shared" si="10"/>
        <v>0</v>
      </c>
      <c r="V51" s="42">
        <f t="shared" si="11"/>
        <v>0</v>
      </c>
    </row>
    <row r="52" spans="1:22" ht="15">
      <c r="A52" s="16" t="s">
        <v>217</v>
      </c>
      <c r="B52" s="16" t="s">
        <v>20</v>
      </c>
      <c r="C52" s="5" t="s">
        <v>193</v>
      </c>
      <c r="E52" s="27"/>
      <c r="Q52" s="27">
        <f t="shared" si="6"/>
        <v>0</v>
      </c>
      <c r="R52" s="40">
        <f t="shared" si="7"/>
        <v>0</v>
      </c>
      <c r="S52" s="40">
        <f t="shared" si="8"/>
        <v>0</v>
      </c>
      <c r="T52" s="40">
        <f t="shared" si="9"/>
        <v>0</v>
      </c>
      <c r="U52" s="40">
        <f t="shared" si="10"/>
        <v>0</v>
      </c>
      <c r="V52" s="42">
        <f t="shared" si="11"/>
        <v>0</v>
      </c>
    </row>
    <row r="53" spans="1:22" ht="15">
      <c r="A53" s="16" t="s">
        <v>80</v>
      </c>
      <c r="B53" s="16" t="s">
        <v>1</v>
      </c>
      <c r="C53" s="27">
        <v>7</v>
      </c>
      <c r="D53" s="6">
        <v>40</v>
      </c>
      <c r="E53" s="27">
        <v>3</v>
      </c>
      <c r="F53" s="6">
        <v>60</v>
      </c>
      <c r="G53" s="27"/>
      <c r="I53" s="27"/>
      <c r="K53" s="27">
        <v>4</v>
      </c>
      <c r="L53" s="21">
        <v>50</v>
      </c>
      <c r="O53" s="27" t="s">
        <v>423</v>
      </c>
      <c r="Q53" s="27">
        <f t="shared" si="6"/>
        <v>150</v>
      </c>
      <c r="R53" s="40">
        <f t="shared" si="7"/>
        <v>0</v>
      </c>
      <c r="S53" s="40">
        <f t="shared" si="8"/>
        <v>40</v>
      </c>
      <c r="T53" s="40">
        <f t="shared" si="9"/>
        <v>0</v>
      </c>
      <c r="U53" s="40">
        <f t="shared" si="10"/>
        <v>60</v>
      </c>
      <c r="V53" s="42">
        <f t="shared" si="11"/>
        <v>50</v>
      </c>
    </row>
    <row r="54" spans="1:22" ht="15">
      <c r="A54" s="19" t="s">
        <v>218</v>
      </c>
      <c r="B54" s="19" t="s">
        <v>11</v>
      </c>
      <c r="C54" s="20"/>
      <c r="E54" s="28" t="s">
        <v>193</v>
      </c>
      <c r="G54" s="27"/>
      <c r="I54" s="27"/>
      <c r="Q54" s="27">
        <f t="shared" si="6"/>
        <v>0</v>
      </c>
      <c r="R54" s="40">
        <f t="shared" si="7"/>
        <v>0</v>
      </c>
      <c r="S54" s="40">
        <f t="shared" si="8"/>
        <v>0</v>
      </c>
      <c r="T54" s="40">
        <f t="shared" si="9"/>
        <v>0</v>
      </c>
      <c r="U54" s="40">
        <f t="shared" si="10"/>
        <v>0</v>
      </c>
      <c r="V54" s="42">
        <f t="shared" si="11"/>
        <v>0</v>
      </c>
    </row>
    <row r="55" spans="1:22" ht="15">
      <c r="A55" s="16" t="s">
        <v>219</v>
      </c>
      <c r="B55" s="16" t="s">
        <v>20</v>
      </c>
      <c r="C55" s="20">
        <v>36</v>
      </c>
      <c r="E55" s="27"/>
      <c r="G55" s="28">
        <v>62</v>
      </c>
      <c r="I55" s="28"/>
      <c r="K55" s="28"/>
      <c r="M55" s="28">
        <v>37</v>
      </c>
      <c r="O55" s="28"/>
      <c r="Q55" s="27">
        <f t="shared" si="6"/>
        <v>0</v>
      </c>
      <c r="R55" s="40">
        <f t="shared" si="7"/>
        <v>0</v>
      </c>
      <c r="S55" s="40">
        <f t="shared" si="8"/>
        <v>0</v>
      </c>
      <c r="T55" s="40">
        <f t="shared" si="9"/>
        <v>0</v>
      </c>
      <c r="U55" s="40">
        <f t="shared" si="10"/>
        <v>0</v>
      </c>
      <c r="V55" s="42">
        <f t="shared" si="11"/>
        <v>0</v>
      </c>
    </row>
    <row r="56" spans="1:22" ht="15">
      <c r="A56" s="16" t="s">
        <v>173</v>
      </c>
      <c r="B56" s="16" t="s">
        <v>20</v>
      </c>
      <c r="E56" s="27"/>
      <c r="G56" s="28">
        <v>56</v>
      </c>
      <c r="I56" s="28" t="s">
        <v>168</v>
      </c>
      <c r="K56" s="28"/>
      <c r="M56" s="27">
        <v>24</v>
      </c>
      <c r="N56" s="21">
        <v>7</v>
      </c>
      <c r="Q56" s="27">
        <f t="shared" si="6"/>
        <v>7</v>
      </c>
      <c r="R56" s="40">
        <f t="shared" si="7"/>
        <v>7</v>
      </c>
      <c r="S56" s="40">
        <f t="shared" si="8"/>
        <v>0</v>
      </c>
      <c r="T56" s="40">
        <f t="shared" si="9"/>
        <v>0</v>
      </c>
      <c r="U56" s="40">
        <f t="shared" si="10"/>
        <v>0</v>
      </c>
      <c r="V56" s="42">
        <f t="shared" si="11"/>
        <v>0</v>
      </c>
    </row>
    <row r="57" spans="1:22" ht="15">
      <c r="A57" s="16" t="s">
        <v>145</v>
      </c>
      <c r="B57" s="16" t="s">
        <v>4</v>
      </c>
      <c r="G57" s="27">
        <v>9</v>
      </c>
      <c r="H57" s="6">
        <v>29</v>
      </c>
      <c r="I57" s="27">
        <v>16</v>
      </c>
      <c r="J57" s="6">
        <v>15</v>
      </c>
      <c r="M57" s="27">
        <v>21</v>
      </c>
      <c r="N57" s="21">
        <v>10</v>
      </c>
      <c r="Q57" s="27">
        <f t="shared" si="6"/>
        <v>54</v>
      </c>
      <c r="R57" s="40">
        <f t="shared" si="7"/>
        <v>39</v>
      </c>
      <c r="S57" s="40">
        <f t="shared" si="8"/>
        <v>0</v>
      </c>
      <c r="T57" s="40">
        <f t="shared" si="9"/>
        <v>15</v>
      </c>
      <c r="U57" s="40">
        <f t="shared" si="10"/>
        <v>0</v>
      </c>
      <c r="V57" s="42">
        <f t="shared" si="11"/>
        <v>0</v>
      </c>
    </row>
    <row r="58" spans="1:22" ht="15">
      <c r="A58" s="2" t="s">
        <v>140</v>
      </c>
      <c r="B58" s="2" t="s">
        <v>13</v>
      </c>
      <c r="C58" s="20"/>
      <c r="E58" s="27"/>
      <c r="G58" s="27">
        <v>21</v>
      </c>
      <c r="H58" s="6">
        <v>10</v>
      </c>
      <c r="I58" s="27">
        <v>4</v>
      </c>
      <c r="J58" s="6">
        <v>50</v>
      </c>
      <c r="M58" s="27">
        <v>29</v>
      </c>
      <c r="N58" s="21">
        <v>2</v>
      </c>
      <c r="Q58" s="27">
        <f t="shared" si="6"/>
        <v>62</v>
      </c>
      <c r="R58" s="40">
        <f t="shared" si="7"/>
        <v>12</v>
      </c>
      <c r="S58" s="40">
        <f t="shared" si="8"/>
        <v>0</v>
      </c>
      <c r="T58" s="40">
        <f t="shared" si="9"/>
        <v>50</v>
      </c>
      <c r="U58" s="40">
        <f t="shared" si="10"/>
        <v>0</v>
      </c>
      <c r="V58" s="42">
        <f t="shared" si="11"/>
        <v>0</v>
      </c>
    </row>
    <row r="59" spans="1:22" ht="15">
      <c r="A59" s="16" t="s">
        <v>220</v>
      </c>
      <c r="B59" s="16" t="s">
        <v>11</v>
      </c>
      <c r="C59" s="5">
        <v>42</v>
      </c>
      <c r="E59" s="27"/>
      <c r="O59" s="27">
        <v>26</v>
      </c>
      <c r="P59" s="21">
        <v>5</v>
      </c>
      <c r="Q59" s="27">
        <f t="shared" si="6"/>
        <v>5</v>
      </c>
      <c r="R59" s="40">
        <f t="shared" si="7"/>
        <v>0</v>
      </c>
      <c r="S59" s="40">
        <f t="shared" si="8"/>
        <v>5</v>
      </c>
      <c r="T59" s="40">
        <f t="shared" si="9"/>
        <v>0</v>
      </c>
      <c r="U59" s="40">
        <f t="shared" si="10"/>
        <v>0</v>
      </c>
      <c r="V59" s="42">
        <f t="shared" si="11"/>
        <v>0</v>
      </c>
    </row>
    <row r="60" spans="1:22" ht="15">
      <c r="A60" s="19" t="s">
        <v>221</v>
      </c>
      <c r="B60" s="19" t="s">
        <v>25</v>
      </c>
      <c r="C60" s="20"/>
      <c r="E60" s="27">
        <v>4</v>
      </c>
      <c r="F60" s="6">
        <v>50</v>
      </c>
      <c r="I60" s="27"/>
      <c r="Q60" s="27">
        <f t="shared" si="6"/>
        <v>50</v>
      </c>
      <c r="R60" s="40">
        <f t="shared" si="7"/>
        <v>0</v>
      </c>
      <c r="S60" s="40">
        <f t="shared" si="8"/>
        <v>0</v>
      </c>
      <c r="T60" s="40">
        <f t="shared" si="9"/>
        <v>0</v>
      </c>
      <c r="U60" s="40">
        <f t="shared" si="10"/>
        <v>50</v>
      </c>
      <c r="V60" s="42">
        <f t="shared" si="11"/>
        <v>0</v>
      </c>
    </row>
    <row r="61" spans="1:22" ht="15">
      <c r="A61" s="22" t="s">
        <v>222</v>
      </c>
      <c r="B61" s="16" t="s">
        <v>84</v>
      </c>
      <c r="C61" s="27">
        <v>26</v>
      </c>
      <c r="D61" s="6">
        <v>5</v>
      </c>
      <c r="E61" s="27"/>
      <c r="G61" s="27"/>
      <c r="I61" s="27"/>
      <c r="O61" s="27">
        <v>19</v>
      </c>
      <c r="P61" s="21">
        <v>12</v>
      </c>
      <c r="Q61" s="27">
        <f t="shared" si="6"/>
        <v>17</v>
      </c>
      <c r="R61" s="40">
        <f t="shared" si="7"/>
        <v>0</v>
      </c>
      <c r="S61" s="40">
        <f t="shared" si="8"/>
        <v>17</v>
      </c>
      <c r="T61" s="40">
        <f t="shared" si="9"/>
        <v>0</v>
      </c>
      <c r="U61" s="40">
        <f t="shared" si="10"/>
        <v>0</v>
      </c>
      <c r="V61" s="42">
        <f t="shared" si="11"/>
        <v>0</v>
      </c>
    </row>
    <row r="62" spans="1:22" ht="15">
      <c r="A62" s="16" t="s">
        <v>100</v>
      </c>
      <c r="B62" s="16" t="s">
        <v>11</v>
      </c>
      <c r="C62" s="20">
        <v>43</v>
      </c>
      <c r="E62" s="27"/>
      <c r="G62" s="27">
        <v>2</v>
      </c>
      <c r="H62" s="6">
        <v>80</v>
      </c>
      <c r="I62" s="27">
        <v>17</v>
      </c>
      <c r="J62" s="6">
        <v>15</v>
      </c>
      <c r="K62" s="27">
        <v>12</v>
      </c>
      <c r="L62" s="21">
        <v>22</v>
      </c>
      <c r="M62" s="27">
        <v>7</v>
      </c>
      <c r="N62" s="21">
        <v>36</v>
      </c>
      <c r="O62" s="20" t="s">
        <v>193</v>
      </c>
      <c r="Q62" s="27">
        <f t="shared" si="6"/>
        <v>153</v>
      </c>
      <c r="R62" s="40">
        <f t="shared" si="7"/>
        <v>116</v>
      </c>
      <c r="S62" s="40">
        <f t="shared" si="8"/>
        <v>0</v>
      </c>
      <c r="T62" s="40">
        <f t="shared" si="9"/>
        <v>15</v>
      </c>
      <c r="U62" s="40">
        <f t="shared" si="10"/>
        <v>0</v>
      </c>
      <c r="V62" s="42">
        <f t="shared" si="11"/>
        <v>22</v>
      </c>
    </row>
    <row r="63" spans="1:22" ht="15">
      <c r="A63" s="23" t="s">
        <v>108</v>
      </c>
      <c r="B63" s="16" t="s">
        <v>13</v>
      </c>
      <c r="C63" s="20"/>
      <c r="E63" s="27"/>
      <c r="G63" s="27">
        <v>22</v>
      </c>
      <c r="H63" s="6">
        <v>9</v>
      </c>
      <c r="I63" s="28">
        <v>34</v>
      </c>
      <c r="K63" s="28" t="s">
        <v>193</v>
      </c>
      <c r="M63" s="28" t="s">
        <v>242</v>
      </c>
      <c r="O63" s="28"/>
      <c r="Q63" s="27">
        <f t="shared" si="6"/>
        <v>9</v>
      </c>
      <c r="R63" s="40">
        <f t="shared" si="7"/>
        <v>9</v>
      </c>
      <c r="S63" s="40">
        <f t="shared" si="8"/>
        <v>0</v>
      </c>
      <c r="T63" s="40">
        <f t="shared" si="9"/>
        <v>0</v>
      </c>
      <c r="U63" s="40">
        <f t="shared" si="10"/>
        <v>0</v>
      </c>
      <c r="V63" s="42">
        <f t="shared" si="11"/>
        <v>0</v>
      </c>
    </row>
    <row r="64" spans="1:22" ht="15">
      <c r="A64" s="19" t="s">
        <v>223</v>
      </c>
      <c r="B64" s="19" t="s">
        <v>20</v>
      </c>
      <c r="E64" s="27">
        <v>1</v>
      </c>
      <c r="F64" s="6">
        <v>100</v>
      </c>
      <c r="G64" s="27"/>
      <c r="I64" s="27"/>
      <c r="Q64" s="27">
        <f t="shared" si="6"/>
        <v>100</v>
      </c>
      <c r="R64" s="40">
        <f t="shared" si="7"/>
        <v>0</v>
      </c>
      <c r="S64" s="40">
        <f t="shared" si="8"/>
        <v>0</v>
      </c>
      <c r="T64" s="40">
        <f t="shared" si="9"/>
        <v>0</v>
      </c>
      <c r="U64" s="40">
        <f t="shared" si="10"/>
        <v>100</v>
      </c>
      <c r="V64" s="42">
        <f t="shared" si="11"/>
        <v>0</v>
      </c>
    </row>
    <row r="65" spans="1:22" ht="15">
      <c r="A65" s="2" t="s">
        <v>224</v>
      </c>
      <c r="B65" s="2" t="s">
        <v>20</v>
      </c>
      <c r="C65" s="27">
        <v>14</v>
      </c>
      <c r="D65" s="6">
        <v>18</v>
      </c>
      <c r="E65" s="27">
        <v>26</v>
      </c>
      <c r="F65" s="6">
        <v>5</v>
      </c>
      <c r="G65" s="27"/>
      <c r="I65" s="27"/>
      <c r="O65" s="27">
        <v>23</v>
      </c>
      <c r="P65" s="21">
        <v>8</v>
      </c>
      <c r="Q65" s="27">
        <f t="shared" si="6"/>
        <v>31</v>
      </c>
      <c r="R65" s="40">
        <f t="shared" si="7"/>
        <v>0</v>
      </c>
      <c r="S65" s="40">
        <f t="shared" si="8"/>
        <v>26</v>
      </c>
      <c r="T65" s="40">
        <f t="shared" si="9"/>
        <v>0</v>
      </c>
      <c r="U65" s="40">
        <f t="shared" si="10"/>
        <v>5</v>
      </c>
      <c r="V65" s="42">
        <f t="shared" si="11"/>
        <v>0</v>
      </c>
    </row>
    <row r="66" spans="1:22" ht="15">
      <c r="A66" s="16" t="s">
        <v>148</v>
      </c>
      <c r="B66" s="16" t="s">
        <v>4</v>
      </c>
      <c r="E66" s="27"/>
      <c r="G66" s="27">
        <v>5</v>
      </c>
      <c r="H66" s="6">
        <v>45</v>
      </c>
      <c r="I66" s="27">
        <v>20</v>
      </c>
      <c r="J66" s="6">
        <v>11</v>
      </c>
      <c r="M66" s="28" t="s">
        <v>168</v>
      </c>
      <c r="O66" s="28"/>
      <c r="Q66" s="27">
        <f aca="true" t="shared" si="12" ref="Q66:Q97">+D66+F66+H66+J66+L66+N66+P66</f>
        <v>56</v>
      </c>
      <c r="R66" s="40">
        <f aca="true" t="shared" si="13" ref="R66:R97">+H66+N66</f>
        <v>45</v>
      </c>
      <c r="S66" s="40">
        <f aca="true" t="shared" si="14" ref="S66:S97">+D66+P66</f>
        <v>0</v>
      </c>
      <c r="T66" s="40">
        <f aca="true" t="shared" si="15" ref="T66:T97">+J66</f>
        <v>11</v>
      </c>
      <c r="U66" s="40">
        <f aca="true" t="shared" si="16" ref="U66:U97">+F66</f>
        <v>0</v>
      </c>
      <c r="V66" s="42">
        <f aca="true" t="shared" si="17" ref="V66:V97">+L66</f>
        <v>0</v>
      </c>
    </row>
    <row r="67" spans="1:22" ht="15">
      <c r="A67" s="16" t="s">
        <v>165</v>
      </c>
      <c r="B67" s="16" t="s">
        <v>86</v>
      </c>
      <c r="C67" s="20">
        <v>50</v>
      </c>
      <c r="E67" s="20">
        <v>54</v>
      </c>
      <c r="G67" s="28">
        <v>70</v>
      </c>
      <c r="I67" s="28">
        <v>48</v>
      </c>
      <c r="K67" s="27">
        <v>25</v>
      </c>
      <c r="L67" s="21">
        <v>6</v>
      </c>
      <c r="Q67" s="27">
        <f t="shared" si="12"/>
        <v>6</v>
      </c>
      <c r="R67" s="40">
        <f t="shared" si="13"/>
        <v>0</v>
      </c>
      <c r="S67" s="40">
        <f t="shared" si="14"/>
        <v>0</v>
      </c>
      <c r="T67" s="40">
        <f t="shared" si="15"/>
        <v>0</v>
      </c>
      <c r="U67" s="40">
        <f t="shared" si="16"/>
        <v>0</v>
      </c>
      <c r="V67" s="42">
        <f t="shared" si="17"/>
        <v>6</v>
      </c>
    </row>
    <row r="68" spans="1:22" ht="15">
      <c r="A68" s="19" t="s">
        <v>225</v>
      </c>
      <c r="B68" s="19" t="s">
        <v>20</v>
      </c>
      <c r="C68" s="20"/>
      <c r="E68" s="20">
        <v>41</v>
      </c>
      <c r="I68" s="27"/>
      <c r="Q68" s="27">
        <f t="shared" si="12"/>
        <v>0</v>
      </c>
      <c r="R68" s="40">
        <f t="shared" si="13"/>
        <v>0</v>
      </c>
      <c r="S68" s="40">
        <f t="shared" si="14"/>
        <v>0</v>
      </c>
      <c r="T68" s="40">
        <f t="shared" si="15"/>
        <v>0</v>
      </c>
      <c r="U68" s="40">
        <f t="shared" si="16"/>
        <v>0</v>
      </c>
      <c r="V68" s="42">
        <f t="shared" si="17"/>
        <v>0</v>
      </c>
    </row>
    <row r="69" spans="1:22" ht="15">
      <c r="A69" s="16" t="s">
        <v>156</v>
      </c>
      <c r="B69" s="2" t="s">
        <v>13</v>
      </c>
      <c r="C69" s="20"/>
      <c r="E69" s="27"/>
      <c r="G69" s="28">
        <v>35</v>
      </c>
      <c r="I69" s="27">
        <v>29</v>
      </c>
      <c r="J69" s="6">
        <v>2</v>
      </c>
      <c r="Q69" s="27">
        <f t="shared" si="12"/>
        <v>2</v>
      </c>
      <c r="R69" s="40">
        <f t="shared" si="13"/>
        <v>0</v>
      </c>
      <c r="S69" s="40">
        <f t="shared" si="14"/>
        <v>0</v>
      </c>
      <c r="T69" s="40">
        <f t="shared" si="15"/>
        <v>2</v>
      </c>
      <c r="U69" s="40">
        <f t="shared" si="16"/>
        <v>0</v>
      </c>
      <c r="V69" s="42">
        <f t="shared" si="17"/>
        <v>0</v>
      </c>
    </row>
    <row r="70" spans="1:22" ht="15">
      <c r="A70" s="19" t="s">
        <v>226</v>
      </c>
      <c r="B70" s="19" t="s">
        <v>227</v>
      </c>
      <c r="C70" s="20"/>
      <c r="E70" s="20">
        <v>35</v>
      </c>
      <c r="Q70" s="27">
        <f t="shared" si="12"/>
        <v>0</v>
      </c>
      <c r="R70" s="40">
        <f t="shared" si="13"/>
        <v>0</v>
      </c>
      <c r="S70" s="40">
        <f t="shared" si="14"/>
        <v>0</v>
      </c>
      <c r="T70" s="40">
        <f t="shared" si="15"/>
        <v>0</v>
      </c>
      <c r="U70" s="40">
        <f t="shared" si="16"/>
        <v>0</v>
      </c>
      <c r="V70" s="42">
        <f t="shared" si="17"/>
        <v>0</v>
      </c>
    </row>
    <row r="71" spans="1:22" ht="15">
      <c r="A71" s="16" t="s">
        <v>88</v>
      </c>
      <c r="B71" s="16" t="s">
        <v>11</v>
      </c>
      <c r="C71" s="20" t="s">
        <v>195</v>
      </c>
      <c r="E71" s="20">
        <v>55</v>
      </c>
      <c r="G71" s="27">
        <v>29</v>
      </c>
      <c r="H71" s="6">
        <v>2</v>
      </c>
      <c r="I71" s="27">
        <v>11</v>
      </c>
      <c r="J71" s="6">
        <v>24</v>
      </c>
      <c r="K71" s="27">
        <v>13</v>
      </c>
      <c r="L71" s="21">
        <v>20</v>
      </c>
      <c r="M71" s="27">
        <v>12</v>
      </c>
      <c r="N71" s="21">
        <v>22</v>
      </c>
      <c r="O71" s="28">
        <v>37</v>
      </c>
      <c r="Q71" s="27">
        <f t="shared" si="12"/>
        <v>68</v>
      </c>
      <c r="R71" s="40">
        <f t="shared" si="13"/>
        <v>24</v>
      </c>
      <c r="S71" s="40">
        <f t="shared" si="14"/>
        <v>0</v>
      </c>
      <c r="T71" s="40">
        <f t="shared" si="15"/>
        <v>24</v>
      </c>
      <c r="U71" s="40">
        <f t="shared" si="16"/>
        <v>0</v>
      </c>
      <c r="V71" s="42">
        <f t="shared" si="17"/>
        <v>20</v>
      </c>
    </row>
    <row r="72" spans="1:22" ht="15">
      <c r="A72" s="22" t="s">
        <v>228</v>
      </c>
      <c r="B72" s="16" t="s">
        <v>229</v>
      </c>
      <c r="C72" s="5">
        <v>59</v>
      </c>
      <c r="E72" s="27"/>
      <c r="G72" s="27"/>
      <c r="I72" s="27"/>
      <c r="Q72" s="27">
        <f t="shared" si="12"/>
        <v>0</v>
      </c>
      <c r="R72" s="40">
        <f t="shared" si="13"/>
        <v>0</v>
      </c>
      <c r="S72" s="40">
        <f t="shared" si="14"/>
        <v>0</v>
      </c>
      <c r="T72" s="40">
        <f t="shared" si="15"/>
        <v>0</v>
      </c>
      <c r="U72" s="40">
        <f t="shared" si="16"/>
        <v>0</v>
      </c>
      <c r="V72" s="42">
        <f t="shared" si="17"/>
        <v>0</v>
      </c>
    </row>
    <row r="73" spans="1:22" ht="15">
      <c r="A73" s="16" t="s">
        <v>91</v>
      </c>
      <c r="B73" s="16" t="s">
        <v>4</v>
      </c>
      <c r="C73" s="27">
        <v>3</v>
      </c>
      <c r="D73" s="6">
        <v>60</v>
      </c>
      <c r="E73" s="27"/>
      <c r="G73" s="27">
        <v>3</v>
      </c>
      <c r="H73" s="6">
        <v>60</v>
      </c>
      <c r="I73" s="27">
        <v>6</v>
      </c>
      <c r="J73" s="6">
        <v>40</v>
      </c>
      <c r="K73" s="27">
        <v>1</v>
      </c>
      <c r="L73" s="21">
        <v>100</v>
      </c>
      <c r="M73" s="27">
        <v>1</v>
      </c>
      <c r="N73" s="21">
        <v>100</v>
      </c>
      <c r="O73" s="27">
        <v>1</v>
      </c>
      <c r="P73" s="21">
        <v>100</v>
      </c>
      <c r="Q73" s="27">
        <f t="shared" si="12"/>
        <v>460</v>
      </c>
      <c r="R73" s="40">
        <f t="shared" si="13"/>
        <v>160</v>
      </c>
      <c r="S73" s="40">
        <f t="shared" si="14"/>
        <v>160</v>
      </c>
      <c r="T73" s="40">
        <f t="shared" si="15"/>
        <v>40</v>
      </c>
      <c r="U73" s="40">
        <f t="shared" si="16"/>
        <v>0</v>
      </c>
      <c r="V73" s="42">
        <f t="shared" si="17"/>
        <v>100</v>
      </c>
    </row>
    <row r="74" spans="1:22" ht="15">
      <c r="A74" s="16" t="s">
        <v>95</v>
      </c>
      <c r="B74" s="16" t="s">
        <v>84</v>
      </c>
      <c r="C74" s="27">
        <v>6</v>
      </c>
      <c r="D74" s="6">
        <v>40</v>
      </c>
      <c r="E74" s="27"/>
      <c r="G74" s="28">
        <v>34</v>
      </c>
      <c r="I74" s="27">
        <v>26</v>
      </c>
      <c r="J74" s="6">
        <v>5</v>
      </c>
      <c r="K74" s="27">
        <v>11</v>
      </c>
      <c r="L74" s="21">
        <v>24</v>
      </c>
      <c r="M74" s="27">
        <v>23</v>
      </c>
      <c r="N74" s="21">
        <v>8</v>
      </c>
      <c r="O74" s="27">
        <v>5</v>
      </c>
      <c r="P74" s="21">
        <v>45</v>
      </c>
      <c r="Q74" s="27">
        <f t="shared" si="12"/>
        <v>122</v>
      </c>
      <c r="R74" s="40">
        <f t="shared" si="13"/>
        <v>8</v>
      </c>
      <c r="S74" s="40">
        <f t="shared" si="14"/>
        <v>85</v>
      </c>
      <c r="T74" s="40">
        <f t="shared" si="15"/>
        <v>5</v>
      </c>
      <c r="U74" s="40">
        <f t="shared" si="16"/>
        <v>0</v>
      </c>
      <c r="V74" s="42">
        <f t="shared" si="17"/>
        <v>24</v>
      </c>
    </row>
    <row r="75" spans="1:22" ht="15">
      <c r="A75" s="19" t="s">
        <v>230</v>
      </c>
      <c r="B75" s="19" t="s">
        <v>13</v>
      </c>
      <c r="C75" s="20"/>
      <c r="E75" s="27">
        <v>14</v>
      </c>
      <c r="F75" s="6">
        <v>18</v>
      </c>
      <c r="G75" s="27"/>
      <c r="I75" s="27"/>
      <c r="Q75" s="27">
        <f t="shared" si="12"/>
        <v>18</v>
      </c>
      <c r="R75" s="40">
        <f t="shared" si="13"/>
        <v>0</v>
      </c>
      <c r="S75" s="40">
        <f t="shared" si="14"/>
        <v>0</v>
      </c>
      <c r="T75" s="40">
        <f t="shared" si="15"/>
        <v>0</v>
      </c>
      <c r="U75" s="40">
        <f t="shared" si="16"/>
        <v>18</v>
      </c>
      <c r="V75" s="42">
        <f t="shared" si="17"/>
        <v>0</v>
      </c>
    </row>
    <row r="76" spans="1:22" ht="15">
      <c r="A76" s="16" t="s">
        <v>153</v>
      </c>
      <c r="B76" s="16" t="s">
        <v>25</v>
      </c>
      <c r="C76" s="20"/>
      <c r="E76" s="27"/>
      <c r="G76" s="27">
        <v>7</v>
      </c>
      <c r="H76" s="6">
        <v>36</v>
      </c>
      <c r="I76" s="27">
        <v>25</v>
      </c>
      <c r="J76" s="6">
        <v>6</v>
      </c>
      <c r="M76" s="28">
        <v>42</v>
      </c>
      <c r="O76" s="28"/>
      <c r="Q76" s="27">
        <f t="shared" si="12"/>
        <v>42</v>
      </c>
      <c r="R76" s="40">
        <f t="shared" si="13"/>
        <v>36</v>
      </c>
      <c r="S76" s="40">
        <f t="shared" si="14"/>
        <v>0</v>
      </c>
      <c r="T76" s="40">
        <f t="shared" si="15"/>
        <v>6</v>
      </c>
      <c r="U76" s="40">
        <f t="shared" si="16"/>
        <v>0</v>
      </c>
      <c r="V76" s="42">
        <f t="shared" si="17"/>
        <v>0</v>
      </c>
    </row>
    <row r="77" spans="1:22" ht="15">
      <c r="A77" s="16" t="s">
        <v>99</v>
      </c>
      <c r="B77" s="16" t="s">
        <v>32</v>
      </c>
      <c r="C77" s="20"/>
      <c r="E77" s="27"/>
      <c r="G77" s="28">
        <v>48</v>
      </c>
      <c r="I77" s="28">
        <v>38</v>
      </c>
      <c r="K77" s="28" t="s">
        <v>423</v>
      </c>
      <c r="M77" s="27">
        <v>18</v>
      </c>
      <c r="N77" s="21">
        <v>13</v>
      </c>
      <c r="Q77" s="27">
        <f t="shared" si="12"/>
        <v>13</v>
      </c>
      <c r="R77" s="40">
        <f t="shared" si="13"/>
        <v>13</v>
      </c>
      <c r="S77" s="40">
        <f t="shared" si="14"/>
        <v>0</v>
      </c>
      <c r="T77" s="40">
        <f t="shared" si="15"/>
        <v>0</v>
      </c>
      <c r="U77" s="40">
        <f t="shared" si="16"/>
        <v>0</v>
      </c>
      <c r="V77" s="42">
        <f t="shared" si="17"/>
        <v>0</v>
      </c>
    </row>
    <row r="78" spans="1:22" ht="15">
      <c r="A78" s="2" t="s">
        <v>231</v>
      </c>
      <c r="B78" s="2" t="s">
        <v>8</v>
      </c>
      <c r="C78" s="20">
        <v>31</v>
      </c>
      <c r="E78" s="20" t="s">
        <v>193</v>
      </c>
      <c r="G78" s="27"/>
      <c r="I78" s="27"/>
      <c r="O78" s="28">
        <v>38</v>
      </c>
      <c r="Q78" s="27">
        <f t="shared" si="12"/>
        <v>0</v>
      </c>
      <c r="R78" s="40">
        <f t="shared" si="13"/>
        <v>0</v>
      </c>
      <c r="S78" s="40">
        <f t="shared" si="14"/>
        <v>0</v>
      </c>
      <c r="T78" s="40">
        <f t="shared" si="15"/>
        <v>0</v>
      </c>
      <c r="U78" s="40">
        <f t="shared" si="16"/>
        <v>0</v>
      </c>
      <c r="V78" s="42">
        <f t="shared" si="17"/>
        <v>0</v>
      </c>
    </row>
    <row r="79" spans="1:22" ht="15">
      <c r="A79" s="16" t="s">
        <v>232</v>
      </c>
      <c r="B79" s="16" t="s">
        <v>84</v>
      </c>
      <c r="C79" s="27">
        <v>19</v>
      </c>
      <c r="D79" s="6">
        <v>12</v>
      </c>
      <c r="E79" s="20">
        <v>34</v>
      </c>
      <c r="O79" s="20" t="s">
        <v>193</v>
      </c>
      <c r="Q79" s="27">
        <f t="shared" si="12"/>
        <v>12</v>
      </c>
      <c r="R79" s="40">
        <f t="shared" si="13"/>
        <v>0</v>
      </c>
      <c r="S79" s="40">
        <f t="shared" si="14"/>
        <v>12</v>
      </c>
      <c r="T79" s="40">
        <f t="shared" si="15"/>
        <v>0</v>
      </c>
      <c r="U79" s="40">
        <f t="shared" si="16"/>
        <v>0</v>
      </c>
      <c r="V79" s="42">
        <f t="shared" si="17"/>
        <v>0</v>
      </c>
    </row>
    <row r="80" spans="1:22" ht="15">
      <c r="A80" s="22" t="s">
        <v>233</v>
      </c>
      <c r="B80" s="19" t="s">
        <v>8</v>
      </c>
      <c r="C80" s="20"/>
      <c r="E80" s="20">
        <v>59</v>
      </c>
      <c r="G80" s="27"/>
      <c r="I80" s="27"/>
      <c r="Q80" s="27">
        <f t="shared" si="12"/>
        <v>0</v>
      </c>
      <c r="R80" s="40">
        <f t="shared" si="13"/>
        <v>0</v>
      </c>
      <c r="S80" s="40">
        <f t="shared" si="14"/>
        <v>0</v>
      </c>
      <c r="T80" s="40">
        <f t="shared" si="15"/>
        <v>0</v>
      </c>
      <c r="U80" s="40">
        <f t="shared" si="16"/>
        <v>0</v>
      </c>
      <c r="V80" s="42">
        <f t="shared" si="17"/>
        <v>0</v>
      </c>
    </row>
    <row r="81" spans="1:22" ht="15">
      <c r="A81" s="16" t="s">
        <v>114</v>
      </c>
      <c r="B81" s="16" t="s">
        <v>19</v>
      </c>
      <c r="E81" s="27"/>
      <c r="G81" s="28">
        <v>38</v>
      </c>
      <c r="I81" s="28" t="s">
        <v>168</v>
      </c>
      <c r="K81" s="27">
        <v>27</v>
      </c>
      <c r="L81" s="21">
        <v>4</v>
      </c>
      <c r="M81" s="28">
        <v>43</v>
      </c>
      <c r="O81" s="28"/>
      <c r="Q81" s="27">
        <f t="shared" si="12"/>
        <v>4</v>
      </c>
      <c r="R81" s="40">
        <f t="shared" si="13"/>
        <v>0</v>
      </c>
      <c r="S81" s="40">
        <f t="shared" si="14"/>
        <v>0</v>
      </c>
      <c r="T81" s="40">
        <f t="shared" si="15"/>
        <v>0</v>
      </c>
      <c r="U81" s="40">
        <f t="shared" si="16"/>
        <v>0</v>
      </c>
      <c r="V81" s="42">
        <f t="shared" si="17"/>
        <v>4</v>
      </c>
    </row>
    <row r="82" spans="1:22" ht="15">
      <c r="A82" s="22" t="s">
        <v>234</v>
      </c>
      <c r="B82" s="16" t="s">
        <v>117</v>
      </c>
      <c r="C82" s="5" t="s">
        <v>193</v>
      </c>
      <c r="E82" s="27"/>
      <c r="G82" s="27"/>
      <c r="I82" s="27"/>
      <c r="M82" s="28">
        <v>46</v>
      </c>
      <c r="O82" s="28"/>
      <c r="Q82" s="27">
        <f t="shared" si="12"/>
        <v>0</v>
      </c>
      <c r="R82" s="40">
        <f t="shared" si="13"/>
        <v>0</v>
      </c>
      <c r="S82" s="40">
        <f t="shared" si="14"/>
        <v>0</v>
      </c>
      <c r="T82" s="40">
        <f t="shared" si="15"/>
        <v>0</v>
      </c>
      <c r="U82" s="40">
        <f t="shared" si="16"/>
        <v>0</v>
      </c>
      <c r="V82" s="42">
        <f t="shared" si="17"/>
        <v>0</v>
      </c>
    </row>
    <row r="83" spans="1:22" ht="15">
      <c r="A83" s="19" t="s">
        <v>235</v>
      </c>
      <c r="B83" s="19" t="s">
        <v>19</v>
      </c>
      <c r="C83" s="20"/>
      <c r="E83" s="20">
        <v>31</v>
      </c>
      <c r="G83" s="27"/>
      <c r="I83" s="27"/>
      <c r="Q83" s="27">
        <f t="shared" si="12"/>
        <v>0</v>
      </c>
      <c r="R83" s="40">
        <f t="shared" si="13"/>
        <v>0</v>
      </c>
      <c r="S83" s="40">
        <f t="shared" si="14"/>
        <v>0</v>
      </c>
      <c r="T83" s="40">
        <f t="shared" si="15"/>
        <v>0</v>
      </c>
      <c r="U83" s="40">
        <f t="shared" si="16"/>
        <v>0</v>
      </c>
      <c r="V83" s="42">
        <f t="shared" si="17"/>
        <v>0</v>
      </c>
    </row>
    <row r="84" spans="1:22" ht="15">
      <c r="A84" s="19" t="s">
        <v>236</v>
      </c>
      <c r="B84" s="19" t="s">
        <v>20</v>
      </c>
      <c r="E84" s="20">
        <v>53</v>
      </c>
      <c r="G84" s="27"/>
      <c r="I84" s="27"/>
      <c r="Q84" s="27">
        <f t="shared" si="12"/>
        <v>0</v>
      </c>
      <c r="R84" s="40">
        <f t="shared" si="13"/>
        <v>0</v>
      </c>
      <c r="S84" s="40">
        <f t="shared" si="14"/>
        <v>0</v>
      </c>
      <c r="T84" s="40">
        <f t="shared" si="15"/>
        <v>0</v>
      </c>
      <c r="U84" s="40">
        <f t="shared" si="16"/>
        <v>0</v>
      </c>
      <c r="V84" s="42">
        <f t="shared" si="17"/>
        <v>0</v>
      </c>
    </row>
    <row r="85" spans="1:22" ht="15">
      <c r="A85" s="19" t="s">
        <v>142</v>
      </c>
      <c r="B85" s="19" t="s">
        <v>94</v>
      </c>
      <c r="C85" s="27">
        <v>12</v>
      </c>
      <c r="D85" s="6">
        <v>22</v>
      </c>
      <c r="E85" s="27">
        <v>2</v>
      </c>
      <c r="F85" s="6">
        <v>80</v>
      </c>
      <c r="G85" s="27">
        <v>18</v>
      </c>
      <c r="H85" s="6">
        <v>13</v>
      </c>
      <c r="I85" s="27">
        <v>13</v>
      </c>
      <c r="J85" s="6">
        <v>20</v>
      </c>
      <c r="Q85" s="27">
        <f t="shared" si="12"/>
        <v>135</v>
      </c>
      <c r="R85" s="40">
        <f t="shared" si="13"/>
        <v>13</v>
      </c>
      <c r="S85" s="40">
        <f t="shared" si="14"/>
        <v>22</v>
      </c>
      <c r="T85" s="40">
        <f t="shared" si="15"/>
        <v>20</v>
      </c>
      <c r="U85" s="40">
        <f t="shared" si="16"/>
        <v>80</v>
      </c>
      <c r="V85" s="42">
        <f t="shared" si="17"/>
        <v>0</v>
      </c>
    </row>
    <row r="86" spans="1:22" ht="15">
      <c r="A86" s="22" t="s">
        <v>175</v>
      </c>
      <c r="B86" s="16" t="s">
        <v>20</v>
      </c>
      <c r="E86" s="27"/>
      <c r="G86" s="27"/>
      <c r="I86" s="28" t="s">
        <v>168</v>
      </c>
      <c r="K86" s="28"/>
      <c r="M86" s="28"/>
      <c r="O86" s="28"/>
      <c r="Q86" s="27">
        <f t="shared" si="12"/>
        <v>0</v>
      </c>
      <c r="R86" s="40">
        <f t="shared" si="13"/>
        <v>0</v>
      </c>
      <c r="S86" s="40">
        <f t="shared" si="14"/>
        <v>0</v>
      </c>
      <c r="T86" s="40">
        <f t="shared" si="15"/>
        <v>0</v>
      </c>
      <c r="U86" s="40">
        <f t="shared" si="16"/>
        <v>0</v>
      </c>
      <c r="V86" s="42">
        <f t="shared" si="17"/>
        <v>0</v>
      </c>
    </row>
    <row r="87" spans="1:22" ht="15">
      <c r="A87" s="16" t="s">
        <v>107</v>
      </c>
      <c r="B87" s="16" t="s">
        <v>4</v>
      </c>
      <c r="E87" s="27"/>
      <c r="G87" s="28">
        <v>51</v>
      </c>
      <c r="I87" s="28"/>
      <c r="K87" s="28" t="s">
        <v>423</v>
      </c>
      <c r="M87" s="27">
        <v>25</v>
      </c>
      <c r="N87" s="21">
        <v>6</v>
      </c>
      <c r="Q87" s="27">
        <f t="shared" si="12"/>
        <v>6</v>
      </c>
      <c r="R87" s="40">
        <f t="shared" si="13"/>
        <v>6</v>
      </c>
      <c r="S87" s="40">
        <f t="shared" si="14"/>
        <v>0</v>
      </c>
      <c r="T87" s="40">
        <f t="shared" si="15"/>
        <v>0</v>
      </c>
      <c r="U87" s="40">
        <f t="shared" si="16"/>
        <v>0</v>
      </c>
      <c r="V87" s="42">
        <f t="shared" si="17"/>
        <v>0</v>
      </c>
    </row>
    <row r="88" spans="1:22" ht="15">
      <c r="A88" s="16" t="s">
        <v>177</v>
      </c>
      <c r="B88" s="16" t="s">
        <v>32</v>
      </c>
      <c r="C88" s="20"/>
      <c r="E88" s="27"/>
      <c r="G88" s="27"/>
      <c r="I88" s="28" t="s">
        <v>168</v>
      </c>
      <c r="K88" s="27">
        <v>28</v>
      </c>
      <c r="L88" s="21">
        <v>3</v>
      </c>
      <c r="M88" s="28">
        <v>37</v>
      </c>
      <c r="O88" s="28"/>
      <c r="Q88" s="27">
        <f t="shared" si="12"/>
        <v>3</v>
      </c>
      <c r="R88" s="40">
        <f t="shared" si="13"/>
        <v>0</v>
      </c>
      <c r="S88" s="40">
        <f t="shared" si="14"/>
        <v>0</v>
      </c>
      <c r="T88" s="40">
        <f t="shared" si="15"/>
        <v>0</v>
      </c>
      <c r="U88" s="40">
        <f t="shared" si="16"/>
        <v>0</v>
      </c>
      <c r="V88" s="42">
        <f t="shared" si="17"/>
        <v>3</v>
      </c>
    </row>
    <row r="89" spans="1:22" ht="15">
      <c r="A89" s="16" t="s">
        <v>147</v>
      </c>
      <c r="B89" s="16" t="s">
        <v>20</v>
      </c>
      <c r="E89" s="27"/>
      <c r="G89" s="27">
        <v>14</v>
      </c>
      <c r="H89" s="6">
        <v>18</v>
      </c>
      <c r="I89" s="27">
        <v>18</v>
      </c>
      <c r="J89" s="6">
        <v>13</v>
      </c>
      <c r="M89" s="27">
        <v>15</v>
      </c>
      <c r="N89" s="21">
        <v>16</v>
      </c>
      <c r="Q89" s="27">
        <f t="shared" si="12"/>
        <v>47</v>
      </c>
      <c r="R89" s="40">
        <f t="shared" si="13"/>
        <v>34</v>
      </c>
      <c r="S89" s="40">
        <f t="shared" si="14"/>
        <v>0</v>
      </c>
      <c r="T89" s="40">
        <f t="shared" si="15"/>
        <v>13</v>
      </c>
      <c r="U89" s="40">
        <f t="shared" si="16"/>
        <v>0</v>
      </c>
      <c r="V89" s="42">
        <f t="shared" si="17"/>
        <v>0</v>
      </c>
    </row>
    <row r="90" spans="1:22" ht="15">
      <c r="A90" s="19" t="s">
        <v>237</v>
      </c>
      <c r="B90" s="19" t="s">
        <v>67</v>
      </c>
      <c r="E90" s="20">
        <v>58</v>
      </c>
      <c r="G90" s="27"/>
      <c r="I90" s="27"/>
      <c r="O90" s="28">
        <v>35</v>
      </c>
      <c r="Q90" s="27">
        <f t="shared" si="12"/>
        <v>0</v>
      </c>
      <c r="R90" s="40">
        <f t="shared" si="13"/>
        <v>0</v>
      </c>
      <c r="S90" s="40">
        <f t="shared" si="14"/>
        <v>0</v>
      </c>
      <c r="T90" s="40">
        <f t="shared" si="15"/>
        <v>0</v>
      </c>
      <c r="U90" s="40">
        <f t="shared" si="16"/>
        <v>0</v>
      </c>
      <c r="V90" s="42">
        <f t="shared" si="17"/>
        <v>0</v>
      </c>
    </row>
    <row r="91" spans="1:22" ht="15">
      <c r="A91" s="16" t="s">
        <v>170</v>
      </c>
      <c r="B91" s="16" t="s">
        <v>13</v>
      </c>
      <c r="C91" s="20" t="s">
        <v>193</v>
      </c>
      <c r="G91" s="27">
        <v>6</v>
      </c>
      <c r="H91" s="6">
        <v>40</v>
      </c>
      <c r="I91" s="28" t="s">
        <v>168</v>
      </c>
      <c r="K91" s="28"/>
      <c r="M91" s="28"/>
      <c r="O91" s="28"/>
      <c r="Q91" s="27">
        <f t="shared" si="12"/>
        <v>40</v>
      </c>
      <c r="R91" s="40">
        <f t="shared" si="13"/>
        <v>40</v>
      </c>
      <c r="S91" s="40">
        <f t="shared" si="14"/>
        <v>0</v>
      </c>
      <c r="T91" s="40">
        <f t="shared" si="15"/>
        <v>0</v>
      </c>
      <c r="U91" s="40">
        <f t="shared" si="16"/>
        <v>0</v>
      </c>
      <c r="V91" s="42">
        <f t="shared" si="17"/>
        <v>0</v>
      </c>
    </row>
    <row r="92" spans="1:22" ht="15">
      <c r="A92" s="23" t="s">
        <v>157</v>
      </c>
      <c r="B92" s="16" t="s">
        <v>4</v>
      </c>
      <c r="C92" s="20"/>
      <c r="E92" s="27"/>
      <c r="G92" s="27">
        <v>11</v>
      </c>
      <c r="H92" s="6">
        <v>24</v>
      </c>
      <c r="I92" s="7">
        <v>30</v>
      </c>
      <c r="J92" s="6">
        <v>1</v>
      </c>
      <c r="K92" s="27" t="s">
        <v>247</v>
      </c>
      <c r="M92" s="27">
        <v>22</v>
      </c>
      <c r="N92" s="21">
        <v>9</v>
      </c>
      <c r="Q92" s="27">
        <f t="shared" si="12"/>
        <v>34</v>
      </c>
      <c r="R92" s="40">
        <f t="shared" si="13"/>
        <v>33</v>
      </c>
      <c r="S92" s="40">
        <f t="shared" si="14"/>
        <v>0</v>
      </c>
      <c r="T92" s="40">
        <f t="shared" si="15"/>
        <v>1</v>
      </c>
      <c r="U92" s="40">
        <f t="shared" si="16"/>
        <v>0</v>
      </c>
      <c r="V92" s="42">
        <f t="shared" si="17"/>
        <v>0</v>
      </c>
    </row>
    <row r="93" spans="1:22" ht="15">
      <c r="A93" s="16" t="s">
        <v>238</v>
      </c>
      <c r="B93" s="16" t="s">
        <v>32</v>
      </c>
      <c r="C93" s="5">
        <v>56</v>
      </c>
      <c r="E93" s="20">
        <v>61</v>
      </c>
      <c r="G93" s="27"/>
      <c r="I93" s="27"/>
      <c r="Q93" s="27">
        <f t="shared" si="12"/>
        <v>0</v>
      </c>
      <c r="R93" s="40">
        <f t="shared" si="13"/>
        <v>0</v>
      </c>
      <c r="S93" s="40">
        <f t="shared" si="14"/>
        <v>0</v>
      </c>
      <c r="T93" s="40">
        <f t="shared" si="15"/>
        <v>0</v>
      </c>
      <c r="U93" s="40">
        <f t="shared" si="16"/>
        <v>0</v>
      </c>
      <c r="V93" s="42">
        <f t="shared" si="17"/>
        <v>0</v>
      </c>
    </row>
    <row r="94" spans="1:22" ht="15">
      <c r="A94" s="16" t="s">
        <v>239</v>
      </c>
      <c r="B94" s="16" t="s">
        <v>8</v>
      </c>
      <c r="C94" s="20"/>
      <c r="E94" s="27"/>
      <c r="G94" s="28" t="s">
        <v>168</v>
      </c>
      <c r="I94" s="28"/>
      <c r="K94" s="28"/>
      <c r="M94" s="28"/>
      <c r="O94" s="28"/>
      <c r="Q94" s="27">
        <f t="shared" si="12"/>
        <v>0</v>
      </c>
      <c r="R94" s="40">
        <f t="shared" si="13"/>
        <v>0</v>
      </c>
      <c r="S94" s="40">
        <f t="shared" si="14"/>
        <v>0</v>
      </c>
      <c r="T94" s="40">
        <f t="shared" si="15"/>
        <v>0</v>
      </c>
      <c r="U94" s="40">
        <f t="shared" si="16"/>
        <v>0</v>
      </c>
      <c r="V94" s="42">
        <f t="shared" si="17"/>
        <v>0</v>
      </c>
    </row>
    <row r="95" spans="1:22" ht="15">
      <c r="A95" s="16" t="s">
        <v>82</v>
      </c>
      <c r="B95" s="16" t="s">
        <v>25</v>
      </c>
      <c r="C95" s="20">
        <v>33</v>
      </c>
      <c r="E95" s="27">
        <v>17</v>
      </c>
      <c r="F95" s="6">
        <v>14</v>
      </c>
      <c r="G95" s="27"/>
      <c r="I95" s="27"/>
      <c r="K95" s="27">
        <v>15</v>
      </c>
      <c r="L95" s="21">
        <v>16</v>
      </c>
      <c r="O95" s="27">
        <v>22</v>
      </c>
      <c r="P95" s="21">
        <v>9</v>
      </c>
      <c r="Q95" s="27">
        <f t="shared" si="12"/>
        <v>39</v>
      </c>
      <c r="R95" s="40">
        <f t="shared" si="13"/>
        <v>0</v>
      </c>
      <c r="S95" s="40">
        <f t="shared" si="14"/>
        <v>9</v>
      </c>
      <c r="T95" s="40">
        <f t="shared" si="15"/>
        <v>0</v>
      </c>
      <c r="U95" s="40">
        <f t="shared" si="16"/>
        <v>14</v>
      </c>
      <c r="V95" s="42">
        <f t="shared" si="17"/>
        <v>16</v>
      </c>
    </row>
    <row r="96" spans="1:22" ht="15">
      <c r="A96" s="16" t="s">
        <v>240</v>
      </c>
      <c r="B96" s="16" t="s">
        <v>241</v>
      </c>
      <c r="C96" s="5" t="s">
        <v>193</v>
      </c>
      <c r="E96" s="20" t="s">
        <v>242</v>
      </c>
      <c r="G96" s="27"/>
      <c r="I96" s="27"/>
      <c r="Q96" s="27">
        <f t="shared" si="12"/>
        <v>0</v>
      </c>
      <c r="R96" s="40">
        <f t="shared" si="13"/>
        <v>0</v>
      </c>
      <c r="S96" s="40">
        <f t="shared" si="14"/>
        <v>0</v>
      </c>
      <c r="T96" s="40">
        <f t="shared" si="15"/>
        <v>0</v>
      </c>
      <c r="U96" s="40">
        <f t="shared" si="16"/>
        <v>0</v>
      </c>
      <c r="V96" s="42">
        <f t="shared" si="17"/>
        <v>0</v>
      </c>
    </row>
    <row r="97" spans="1:22" ht="15">
      <c r="A97" s="22" t="s">
        <v>243</v>
      </c>
      <c r="B97" s="19" t="s">
        <v>241</v>
      </c>
      <c r="E97" s="20" t="s">
        <v>193</v>
      </c>
      <c r="Q97" s="27">
        <f t="shared" si="12"/>
        <v>0</v>
      </c>
      <c r="R97" s="40">
        <f t="shared" si="13"/>
        <v>0</v>
      </c>
      <c r="S97" s="40">
        <f t="shared" si="14"/>
        <v>0</v>
      </c>
      <c r="T97" s="40">
        <f t="shared" si="15"/>
        <v>0</v>
      </c>
      <c r="U97" s="40">
        <f t="shared" si="16"/>
        <v>0</v>
      </c>
      <c r="V97" s="42">
        <f t="shared" si="17"/>
        <v>0</v>
      </c>
    </row>
    <row r="98" spans="1:22" ht="15">
      <c r="A98" s="16" t="s">
        <v>102</v>
      </c>
      <c r="B98" s="16" t="s">
        <v>8</v>
      </c>
      <c r="C98" s="27">
        <v>2</v>
      </c>
      <c r="D98" s="6">
        <v>80</v>
      </c>
      <c r="E98" s="27">
        <v>18</v>
      </c>
      <c r="F98" s="6">
        <v>13</v>
      </c>
      <c r="G98" s="27"/>
      <c r="I98" s="7">
        <v>8</v>
      </c>
      <c r="J98" s="6">
        <v>32</v>
      </c>
      <c r="K98" s="27" t="s">
        <v>247</v>
      </c>
      <c r="O98" s="27">
        <v>4</v>
      </c>
      <c r="P98" s="21">
        <v>50</v>
      </c>
      <c r="Q98" s="27">
        <f aca="true" t="shared" si="18" ref="Q98:Q129">+D98+F98+H98+J98+L98+N98+P98</f>
        <v>175</v>
      </c>
      <c r="R98" s="40">
        <f aca="true" t="shared" si="19" ref="R98:R129">+H98+N98</f>
        <v>0</v>
      </c>
      <c r="S98" s="40">
        <f aca="true" t="shared" si="20" ref="S98:S129">+D98+P98</f>
        <v>130</v>
      </c>
      <c r="T98" s="40">
        <f aca="true" t="shared" si="21" ref="T98:T129">+J98</f>
        <v>32</v>
      </c>
      <c r="U98" s="40">
        <f aca="true" t="shared" si="22" ref="U98:U129">+F98</f>
        <v>13</v>
      </c>
      <c r="V98" s="42">
        <f aca="true" t="shared" si="23" ref="V98:V129">+L98</f>
        <v>0</v>
      </c>
    </row>
    <row r="99" spans="1:22" ht="15">
      <c r="A99" s="16" t="s">
        <v>92</v>
      </c>
      <c r="B99" s="16" t="s">
        <v>1</v>
      </c>
      <c r="C99" s="5">
        <v>38</v>
      </c>
      <c r="E99" s="27">
        <v>5</v>
      </c>
      <c r="F99" s="6">
        <v>45</v>
      </c>
      <c r="G99" s="27"/>
      <c r="I99" s="27"/>
      <c r="K99" s="27">
        <v>8</v>
      </c>
      <c r="L99" s="21">
        <v>32</v>
      </c>
      <c r="O99" s="28">
        <v>31</v>
      </c>
      <c r="Q99" s="27">
        <f t="shared" si="18"/>
        <v>77</v>
      </c>
      <c r="R99" s="40">
        <f t="shared" si="19"/>
        <v>0</v>
      </c>
      <c r="S99" s="40">
        <f t="shared" si="20"/>
        <v>0</v>
      </c>
      <c r="T99" s="40">
        <f t="shared" si="21"/>
        <v>0</v>
      </c>
      <c r="U99" s="40">
        <f t="shared" si="22"/>
        <v>45</v>
      </c>
      <c r="V99" s="42">
        <f t="shared" si="23"/>
        <v>32</v>
      </c>
    </row>
    <row r="100" spans="1:22" ht="15">
      <c r="A100" s="16" t="s">
        <v>178</v>
      </c>
      <c r="B100" s="16" t="s">
        <v>8</v>
      </c>
      <c r="E100" s="27"/>
      <c r="G100" s="28">
        <v>71</v>
      </c>
      <c r="I100" s="28" t="s">
        <v>168</v>
      </c>
      <c r="K100" s="28"/>
      <c r="M100" s="28" t="s">
        <v>168</v>
      </c>
      <c r="O100" s="28"/>
      <c r="Q100" s="27">
        <f t="shared" si="18"/>
        <v>0</v>
      </c>
      <c r="R100" s="40">
        <f t="shared" si="19"/>
        <v>0</v>
      </c>
      <c r="S100" s="40">
        <f t="shared" si="20"/>
        <v>0</v>
      </c>
      <c r="T100" s="40">
        <f t="shared" si="21"/>
        <v>0</v>
      </c>
      <c r="U100" s="40">
        <f t="shared" si="22"/>
        <v>0</v>
      </c>
      <c r="V100" s="42">
        <f t="shared" si="23"/>
        <v>0</v>
      </c>
    </row>
    <row r="101" spans="1:22" ht="15">
      <c r="A101" s="22" t="s">
        <v>244</v>
      </c>
      <c r="B101" s="19" t="s">
        <v>241</v>
      </c>
      <c r="C101" s="20"/>
      <c r="E101" s="20" t="s">
        <v>193</v>
      </c>
      <c r="G101" s="27"/>
      <c r="I101" s="27"/>
      <c r="Q101" s="27">
        <f t="shared" si="18"/>
        <v>0</v>
      </c>
      <c r="R101" s="40">
        <f t="shared" si="19"/>
        <v>0</v>
      </c>
      <c r="S101" s="40">
        <f t="shared" si="20"/>
        <v>0</v>
      </c>
      <c r="T101" s="40">
        <f t="shared" si="21"/>
        <v>0</v>
      </c>
      <c r="U101" s="40">
        <f t="shared" si="22"/>
        <v>0</v>
      </c>
      <c r="V101" s="42">
        <f t="shared" si="23"/>
        <v>0</v>
      </c>
    </row>
    <row r="102" spans="1:22" ht="15">
      <c r="A102" s="16" t="s">
        <v>245</v>
      </c>
      <c r="B102" s="16" t="s">
        <v>32</v>
      </c>
      <c r="G102" s="28">
        <v>45</v>
      </c>
      <c r="I102" s="28"/>
      <c r="K102" s="27">
        <v>29</v>
      </c>
      <c r="L102" s="21">
        <v>2</v>
      </c>
      <c r="Q102" s="27">
        <f t="shared" si="18"/>
        <v>2</v>
      </c>
      <c r="R102" s="40">
        <f t="shared" si="19"/>
        <v>0</v>
      </c>
      <c r="S102" s="40">
        <f t="shared" si="20"/>
        <v>0</v>
      </c>
      <c r="T102" s="40">
        <f t="shared" si="21"/>
        <v>0</v>
      </c>
      <c r="U102" s="40">
        <f t="shared" si="22"/>
        <v>0</v>
      </c>
      <c r="V102" s="42">
        <f t="shared" si="23"/>
        <v>2</v>
      </c>
    </row>
    <row r="103" spans="1:22" ht="15">
      <c r="A103" s="19" t="s">
        <v>246</v>
      </c>
      <c r="B103" s="19" t="s">
        <v>20</v>
      </c>
      <c r="C103" s="20"/>
      <c r="E103" s="27" t="s">
        <v>247</v>
      </c>
      <c r="G103" s="27"/>
      <c r="I103" s="27"/>
      <c r="O103" s="28">
        <v>34</v>
      </c>
      <c r="Q103" s="27">
        <f t="shared" si="18"/>
        <v>0</v>
      </c>
      <c r="R103" s="40">
        <f t="shared" si="19"/>
        <v>0</v>
      </c>
      <c r="S103" s="40">
        <f t="shared" si="20"/>
        <v>0</v>
      </c>
      <c r="T103" s="40">
        <f t="shared" si="21"/>
        <v>0</v>
      </c>
      <c r="U103" s="40">
        <f t="shared" si="22"/>
        <v>0</v>
      </c>
      <c r="V103" s="42">
        <f t="shared" si="23"/>
        <v>0</v>
      </c>
    </row>
    <row r="104" spans="1:22" ht="15">
      <c r="A104" s="16" t="s">
        <v>85</v>
      </c>
      <c r="B104" s="16" t="s">
        <v>1</v>
      </c>
      <c r="C104" s="20">
        <v>48</v>
      </c>
      <c r="E104" s="20">
        <v>60</v>
      </c>
      <c r="G104" s="27"/>
      <c r="I104" s="27"/>
      <c r="K104" s="27">
        <v>14</v>
      </c>
      <c r="L104" s="21">
        <v>18</v>
      </c>
      <c r="O104" s="27">
        <v>15</v>
      </c>
      <c r="P104" s="21">
        <v>16</v>
      </c>
      <c r="Q104" s="27">
        <f t="shared" si="18"/>
        <v>34</v>
      </c>
      <c r="R104" s="40">
        <f t="shared" si="19"/>
        <v>0</v>
      </c>
      <c r="S104" s="40">
        <f t="shared" si="20"/>
        <v>16</v>
      </c>
      <c r="T104" s="40">
        <f t="shared" si="21"/>
        <v>0</v>
      </c>
      <c r="U104" s="40">
        <f t="shared" si="22"/>
        <v>0</v>
      </c>
      <c r="V104" s="42">
        <f t="shared" si="23"/>
        <v>18</v>
      </c>
    </row>
    <row r="105" spans="1:22" ht="15">
      <c r="A105" s="19" t="s">
        <v>103</v>
      </c>
      <c r="B105" s="19" t="s">
        <v>8</v>
      </c>
      <c r="E105" s="27" t="s">
        <v>247</v>
      </c>
      <c r="G105" s="7">
        <v>29</v>
      </c>
      <c r="H105" s="6">
        <v>2</v>
      </c>
      <c r="I105" s="28">
        <v>39</v>
      </c>
      <c r="K105" s="27" t="s">
        <v>247</v>
      </c>
      <c r="M105" s="27">
        <v>4</v>
      </c>
      <c r="N105" s="21">
        <v>50</v>
      </c>
      <c r="O105" s="20" t="s">
        <v>193</v>
      </c>
      <c r="Q105" s="27">
        <f t="shared" si="18"/>
        <v>52</v>
      </c>
      <c r="R105" s="40">
        <f t="shared" si="19"/>
        <v>52</v>
      </c>
      <c r="S105" s="40">
        <f t="shared" si="20"/>
        <v>0</v>
      </c>
      <c r="T105" s="40">
        <f t="shared" si="21"/>
        <v>0</v>
      </c>
      <c r="U105" s="40">
        <f t="shared" si="22"/>
        <v>0</v>
      </c>
      <c r="V105" s="42">
        <f t="shared" si="23"/>
        <v>0</v>
      </c>
    </row>
    <row r="106" spans="1:22" ht="15">
      <c r="A106" s="19" t="s">
        <v>248</v>
      </c>
      <c r="B106" s="19" t="s">
        <v>229</v>
      </c>
      <c r="C106" s="20"/>
      <c r="E106" s="20">
        <v>39</v>
      </c>
      <c r="Q106" s="27">
        <f t="shared" si="18"/>
        <v>0</v>
      </c>
      <c r="R106" s="40">
        <f t="shared" si="19"/>
        <v>0</v>
      </c>
      <c r="S106" s="40">
        <f t="shared" si="20"/>
        <v>0</v>
      </c>
      <c r="T106" s="40">
        <f t="shared" si="21"/>
        <v>0</v>
      </c>
      <c r="U106" s="40">
        <f t="shared" si="22"/>
        <v>0</v>
      </c>
      <c r="V106" s="42">
        <f t="shared" si="23"/>
        <v>0</v>
      </c>
    </row>
    <row r="107" spans="1:22" ht="15">
      <c r="A107" s="16" t="s">
        <v>249</v>
      </c>
      <c r="B107" s="16" t="s">
        <v>1</v>
      </c>
      <c r="C107" s="27">
        <v>22</v>
      </c>
      <c r="D107" s="6">
        <v>9</v>
      </c>
      <c r="E107" s="27">
        <v>16</v>
      </c>
      <c r="F107" s="6">
        <v>15</v>
      </c>
      <c r="O107" s="27">
        <v>27</v>
      </c>
      <c r="P107" s="21">
        <v>4</v>
      </c>
      <c r="Q107" s="27">
        <f t="shared" si="18"/>
        <v>28</v>
      </c>
      <c r="R107" s="40">
        <f t="shared" si="19"/>
        <v>0</v>
      </c>
      <c r="S107" s="40">
        <f t="shared" si="20"/>
        <v>13</v>
      </c>
      <c r="T107" s="40">
        <f t="shared" si="21"/>
        <v>0</v>
      </c>
      <c r="U107" s="40">
        <f t="shared" si="22"/>
        <v>15</v>
      </c>
      <c r="V107" s="42">
        <f t="shared" si="23"/>
        <v>0</v>
      </c>
    </row>
    <row r="108" spans="1:22" ht="15">
      <c r="A108" s="16" t="s">
        <v>164</v>
      </c>
      <c r="B108" s="16" t="s">
        <v>11</v>
      </c>
      <c r="C108" s="27" t="s">
        <v>247</v>
      </c>
      <c r="E108" s="27" t="s">
        <v>247</v>
      </c>
      <c r="I108" s="28">
        <v>46</v>
      </c>
      <c r="K108" s="27">
        <v>24</v>
      </c>
      <c r="L108" s="21">
        <v>7</v>
      </c>
      <c r="O108" s="20" t="s">
        <v>193</v>
      </c>
      <c r="Q108" s="27">
        <f t="shared" si="18"/>
        <v>7</v>
      </c>
      <c r="R108" s="40">
        <f t="shared" si="19"/>
        <v>0</v>
      </c>
      <c r="S108" s="40">
        <f t="shared" si="20"/>
        <v>0</v>
      </c>
      <c r="T108" s="40">
        <f t="shared" si="21"/>
        <v>0</v>
      </c>
      <c r="U108" s="40">
        <f t="shared" si="22"/>
        <v>0</v>
      </c>
      <c r="V108" s="42">
        <f t="shared" si="23"/>
        <v>7</v>
      </c>
    </row>
    <row r="109" spans="1:22" ht="15">
      <c r="A109" s="19" t="s">
        <v>83</v>
      </c>
      <c r="B109" s="19" t="s">
        <v>84</v>
      </c>
      <c r="E109" s="7">
        <v>6</v>
      </c>
      <c r="F109" s="6">
        <v>40</v>
      </c>
      <c r="G109" s="28">
        <v>53</v>
      </c>
      <c r="I109" s="28">
        <v>40</v>
      </c>
      <c r="K109" s="27">
        <v>9</v>
      </c>
      <c r="L109" s="21">
        <v>29</v>
      </c>
      <c r="Q109" s="27">
        <f t="shared" si="18"/>
        <v>69</v>
      </c>
      <c r="R109" s="40">
        <f t="shared" si="19"/>
        <v>0</v>
      </c>
      <c r="S109" s="40">
        <f t="shared" si="20"/>
        <v>0</v>
      </c>
      <c r="T109" s="40">
        <f t="shared" si="21"/>
        <v>0</v>
      </c>
      <c r="U109" s="40">
        <f t="shared" si="22"/>
        <v>40</v>
      </c>
      <c r="V109" s="42">
        <f t="shared" si="23"/>
        <v>29</v>
      </c>
    </row>
    <row r="110" spans="1:22" ht="15">
      <c r="A110" s="16" t="s">
        <v>98</v>
      </c>
      <c r="B110" s="16" t="s">
        <v>25</v>
      </c>
      <c r="C110" s="20">
        <v>49</v>
      </c>
      <c r="E110" s="7">
        <v>11</v>
      </c>
      <c r="F110" s="6">
        <v>24</v>
      </c>
      <c r="G110" s="27"/>
      <c r="I110" s="27"/>
      <c r="K110" s="28" t="s">
        <v>193</v>
      </c>
      <c r="M110" s="28"/>
      <c r="O110" s="28">
        <v>44</v>
      </c>
      <c r="Q110" s="27">
        <f t="shared" si="18"/>
        <v>24</v>
      </c>
      <c r="R110" s="40">
        <f t="shared" si="19"/>
        <v>0</v>
      </c>
      <c r="S110" s="40">
        <f t="shared" si="20"/>
        <v>0</v>
      </c>
      <c r="T110" s="40">
        <f t="shared" si="21"/>
        <v>0</v>
      </c>
      <c r="U110" s="40">
        <f t="shared" si="22"/>
        <v>24</v>
      </c>
      <c r="V110" s="42">
        <f t="shared" si="23"/>
        <v>0</v>
      </c>
    </row>
    <row r="111" spans="1:22" ht="15">
      <c r="A111" s="16" t="s">
        <v>250</v>
      </c>
      <c r="B111" s="16" t="s">
        <v>13</v>
      </c>
      <c r="C111" s="20"/>
      <c r="G111" s="28">
        <v>41</v>
      </c>
      <c r="I111" s="28"/>
      <c r="K111" s="28"/>
      <c r="M111" s="28"/>
      <c r="O111" s="28"/>
      <c r="Q111" s="27">
        <f t="shared" si="18"/>
        <v>0</v>
      </c>
      <c r="R111" s="40">
        <f t="shared" si="19"/>
        <v>0</v>
      </c>
      <c r="S111" s="40">
        <f t="shared" si="20"/>
        <v>0</v>
      </c>
      <c r="T111" s="40">
        <f t="shared" si="21"/>
        <v>0</v>
      </c>
      <c r="U111" s="40">
        <f t="shared" si="22"/>
        <v>0</v>
      </c>
      <c r="V111" s="42">
        <f t="shared" si="23"/>
        <v>0</v>
      </c>
    </row>
    <row r="112" spans="1:22" ht="15">
      <c r="A112" s="19" t="s">
        <v>121</v>
      </c>
      <c r="B112" s="19" t="s">
        <v>19</v>
      </c>
      <c r="E112" s="27">
        <v>25</v>
      </c>
      <c r="F112" s="6">
        <v>6</v>
      </c>
      <c r="G112" s="28">
        <v>43</v>
      </c>
      <c r="I112" s="28"/>
      <c r="K112" s="27">
        <v>22</v>
      </c>
      <c r="L112" s="21">
        <v>9</v>
      </c>
      <c r="O112" s="28">
        <v>42</v>
      </c>
      <c r="Q112" s="27">
        <f t="shared" si="18"/>
        <v>15</v>
      </c>
      <c r="R112" s="40">
        <f t="shared" si="19"/>
        <v>0</v>
      </c>
      <c r="S112" s="40">
        <f t="shared" si="20"/>
        <v>0</v>
      </c>
      <c r="T112" s="40">
        <f t="shared" si="21"/>
        <v>0</v>
      </c>
      <c r="U112" s="40">
        <f t="shared" si="22"/>
        <v>6</v>
      </c>
      <c r="V112" s="42">
        <f t="shared" si="23"/>
        <v>9</v>
      </c>
    </row>
    <row r="113" spans="1:22" ht="15">
      <c r="A113" s="16" t="s">
        <v>251</v>
      </c>
      <c r="B113" s="16" t="s">
        <v>8</v>
      </c>
      <c r="C113" s="20">
        <v>54</v>
      </c>
      <c r="E113" s="27"/>
      <c r="Q113" s="27">
        <f t="shared" si="18"/>
        <v>0</v>
      </c>
      <c r="R113" s="40">
        <f t="shared" si="19"/>
        <v>0</v>
      </c>
      <c r="S113" s="40">
        <f t="shared" si="20"/>
        <v>0</v>
      </c>
      <c r="T113" s="40">
        <f t="shared" si="21"/>
        <v>0</v>
      </c>
      <c r="U113" s="40">
        <f t="shared" si="22"/>
        <v>0</v>
      </c>
      <c r="V113" s="42">
        <f t="shared" si="23"/>
        <v>0</v>
      </c>
    </row>
    <row r="114" spans="1:22" ht="15">
      <c r="A114" s="16" t="s">
        <v>478</v>
      </c>
      <c r="B114" s="16" t="s">
        <v>84</v>
      </c>
      <c r="E114" s="27"/>
      <c r="O114" s="28">
        <v>48</v>
      </c>
      <c r="Q114" s="27">
        <f t="shared" si="18"/>
        <v>0</v>
      </c>
      <c r="R114" s="40">
        <f t="shared" si="19"/>
        <v>0</v>
      </c>
      <c r="S114" s="40">
        <f t="shared" si="20"/>
        <v>0</v>
      </c>
      <c r="T114" s="40">
        <f t="shared" si="21"/>
        <v>0</v>
      </c>
      <c r="U114" s="40">
        <f t="shared" si="22"/>
        <v>0</v>
      </c>
      <c r="V114" s="42">
        <f t="shared" si="23"/>
        <v>0</v>
      </c>
    </row>
    <row r="115" spans="1:22" ht="15">
      <c r="A115" s="16" t="s">
        <v>488</v>
      </c>
      <c r="B115" s="16" t="s">
        <v>20</v>
      </c>
      <c r="C115" s="20"/>
      <c r="E115" s="27"/>
      <c r="G115" s="27"/>
      <c r="I115" s="27"/>
      <c r="O115" s="28">
        <v>32</v>
      </c>
      <c r="Q115" s="27">
        <f t="shared" si="18"/>
        <v>0</v>
      </c>
      <c r="R115" s="40">
        <f t="shared" si="19"/>
        <v>0</v>
      </c>
      <c r="S115" s="40">
        <f t="shared" si="20"/>
        <v>0</v>
      </c>
      <c r="T115" s="40">
        <f t="shared" si="21"/>
        <v>0</v>
      </c>
      <c r="U115" s="40">
        <f t="shared" si="22"/>
        <v>0</v>
      </c>
      <c r="V115" s="42">
        <f t="shared" si="23"/>
        <v>0</v>
      </c>
    </row>
    <row r="116" spans="1:22" ht="15">
      <c r="A116" s="16" t="s">
        <v>183</v>
      </c>
      <c r="B116" s="16" t="s">
        <v>8</v>
      </c>
      <c r="G116" s="28">
        <v>64</v>
      </c>
      <c r="I116" s="28" t="s">
        <v>168</v>
      </c>
      <c r="K116" s="28"/>
      <c r="M116" s="28">
        <v>31</v>
      </c>
      <c r="O116" s="28"/>
      <c r="Q116" s="27">
        <f t="shared" si="18"/>
        <v>0</v>
      </c>
      <c r="R116" s="40">
        <f t="shared" si="19"/>
        <v>0</v>
      </c>
      <c r="S116" s="40">
        <f t="shared" si="20"/>
        <v>0</v>
      </c>
      <c r="T116" s="40">
        <f t="shared" si="21"/>
        <v>0</v>
      </c>
      <c r="U116" s="40">
        <f t="shared" si="22"/>
        <v>0</v>
      </c>
      <c r="V116" s="42">
        <f t="shared" si="23"/>
        <v>0</v>
      </c>
    </row>
    <row r="117" spans="1:22" ht="15">
      <c r="A117" s="16" t="s">
        <v>252</v>
      </c>
      <c r="B117" s="16" t="s">
        <v>229</v>
      </c>
      <c r="C117" s="5" t="s">
        <v>193</v>
      </c>
      <c r="G117" s="27"/>
      <c r="I117" s="27"/>
      <c r="Q117" s="27">
        <f t="shared" si="18"/>
        <v>0</v>
      </c>
      <c r="R117" s="40">
        <f t="shared" si="19"/>
        <v>0</v>
      </c>
      <c r="S117" s="40">
        <f t="shared" si="20"/>
        <v>0</v>
      </c>
      <c r="T117" s="40">
        <f t="shared" si="21"/>
        <v>0</v>
      </c>
      <c r="U117" s="40">
        <f t="shared" si="22"/>
        <v>0</v>
      </c>
      <c r="V117" s="42">
        <f t="shared" si="23"/>
        <v>0</v>
      </c>
    </row>
    <row r="118" spans="1:22" ht="15">
      <c r="A118" s="16" t="s">
        <v>112</v>
      </c>
      <c r="B118" s="16" t="s">
        <v>25</v>
      </c>
      <c r="G118" s="27">
        <v>10</v>
      </c>
      <c r="H118" s="6">
        <v>26</v>
      </c>
      <c r="I118" s="28">
        <v>36</v>
      </c>
      <c r="K118" s="28" t="s">
        <v>423</v>
      </c>
      <c r="M118" s="27">
        <v>12</v>
      </c>
      <c r="N118" s="21">
        <v>22</v>
      </c>
      <c r="O118" s="20" t="s">
        <v>193</v>
      </c>
      <c r="Q118" s="27">
        <f t="shared" si="18"/>
        <v>48</v>
      </c>
      <c r="R118" s="40">
        <f t="shared" si="19"/>
        <v>48</v>
      </c>
      <c r="S118" s="40">
        <f t="shared" si="20"/>
        <v>0</v>
      </c>
      <c r="T118" s="40">
        <f t="shared" si="21"/>
        <v>0</v>
      </c>
      <c r="U118" s="40">
        <f t="shared" si="22"/>
        <v>0</v>
      </c>
      <c r="V118" s="42">
        <f t="shared" si="23"/>
        <v>0</v>
      </c>
    </row>
    <row r="119" spans="1:22" ht="15">
      <c r="A119" s="16" t="s">
        <v>253</v>
      </c>
      <c r="B119" s="16" t="s">
        <v>25</v>
      </c>
      <c r="C119" s="5" t="s">
        <v>193</v>
      </c>
      <c r="E119" s="20">
        <v>46</v>
      </c>
      <c r="G119" s="27"/>
      <c r="I119" s="27"/>
      <c r="Q119" s="27">
        <f t="shared" si="18"/>
        <v>0</v>
      </c>
      <c r="R119" s="40">
        <f t="shared" si="19"/>
        <v>0</v>
      </c>
      <c r="S119" s="40">
        <f t="shared" si="20"/>
        <v>0</v>
      </c>
      <c r="T119" s="40">
        <f t="shared" si="21"/>
        <v>0</v>
      </c>
      <c r="U119" s="40">
        <f t="shared" si="22"/>
        <v>0</v>
      </c>
      <c r="V119" s="42">
        <f t="shared" si="23"/>
        <v>0</v>
      </c>
    </row>
    <row r="120" spans="1:22" ht="15">
      <c r="A120" s="22" t="s">
        <v>254</v>
      </c>
      <c r="B120" s="16" t="s">
        <v>4</v>
      </c>
      <c r="C120" s="5">
        <v>46</v>
      </c>
      <c r="E120" s="27"/>
      <c r="G120" s="27"/>
      <c r="Q120" s="27">
        <f t="shared" si="18"/>
        <v>0</v>
      </c>
      <c r="R120" s="40">
        <f t="shared" si="19"/>
        <v>0</v>
      </c>
      <c r="S120" s="40">
        <f t="shared" si="20"/>
        <v>0</v>
      </c>
      <c r="T120" s="40">
        <f t="shared" si="21"/>
        <v>0</v>
      </c>
      <c r="U120" s="40">
        <f t="shared" si="22"/>
        <v>0</v>
      </c>
      <c r="V120" s="42">
        <f t="shared" si="23"/>
        <v>0</v>
      </c>
    </row>
    <row r="121" spans="1:22" ht="15">
      <c r="A121" s="16" t="s">
        <v>138</v>
      </c>
      <c r="B121" s="16" t="s">
        <v>13</v>
      </c>
      <c r="C121" s="20"/>
      <c r="G121" s="27">
        <v>16</v>
      </c>
      <c r="H121" s="6">
        <v>15</v>
      </c>
      <c r="I121" s="7">
        <v>1</v>
      </c>
      <c r="J121" s="6">
        <v>100</v>
      </c>
      <c r="M121" s="27">
        <v>28</v>
      </c>
      <c r="N121" s="21">
        <v>3</v>
      </c>
      <c r="O121" s="28">
        <v>39</v>
      </c>
      <c r="Q121" s="27">
        <f t="shared" si="18"/>
        <v>118</v>
      </c>
      <c r="R121" s="40">
        <f t="shared" si="19"/>
        <v>18</v>
      </c>
      <c r="S121" s="40">
        <f t="shared" si="20"/>
        <v>0</v>
      </c>
      <c r="T121" s="40">
        <f t="shared" si="21"/>
        <v>100</v>
      </c>
      <c r="U121" s="40">
        <f t="shared" si="22"/>
        <v>0</v>
      </c>
      <c r="V121" s="42">
        <f t="shared" si="23"/>
        <v>0</v>
      </c>
    </row>
    <row r="122" spans="1:22" ht="15">
      <c r="A122" s="16" t="s">
        <v>110</v>
      </c>
      <c r="B122" s="16" t="s">
        <v>11</v>
      </c>
      <c r="C122" s="20"/>
      <c r="G122" s="28" t="s">
        <v>168</v>
      </c>
      <c r="I122" s="28" t="s">
        <v>168</v>
      </c>
      <c r="K122" s="27">
        <v>26</v>
      </c>
      <c r="L122" s="21">
        <v>5</v>
      </c>
      <c r="M122" s="28">
        <v>36</v>
      </c>
      <c r="O122" s="28"/>
      <c r="Q122" s="27">
        <f t="shared" si="18"/>
        <v>5</v>
      </c>
      <c r="R122" s="40">
        <f t="shared" si="19"/>
        <v>0</v>
      </c>
      <c r="S122" s="40">
        <f t="shared" si="20"/>
        <v>0</v>
      </c>
      <c r="T122" s="40">
        <f t="shared" si="21"/>
        <v>0</v>
      </c>
      <c r="U122" s="40">
        <f t="shared" si="22"/>
        <v>0</v>
      </c>
      <c r="V122" s="42">
        <f t="shared" si="23"/>
        <v>5</v>
      </c>
    </row>
    <row r="123" spans="1:22" ht="15">
      <c r="A123" s="22" t="s">
        <v>255</v>
      </c>
      <c r="B123" s="19" t="s">
        <v>241</v>
      </c>
      <c r="C123" s="20"/>
      <c r="E123" s="20" t="s">
        <v>193</v>
      </c>
      <c r="I123" s="27"/>
      <c r="Q123" s="27">
        <f t="shared" si="18"/>
        <v>0</v>
      </c>
      <c r="R123" s="40">
        <f t="shared" si="19"/>
        <v>0</v>
      </c>
      <c r="S123" s="40">
        <f t="shared" si="20"/>
        <v>0</v>
      </c>
      <c r="T123" s="40">
        <f t="shared" si="21"/>
        <v>0</v>
      </c>
      <c r="U123" s="40">
        <f t="shared" si="22"/>
        <v>0</v>
      </c>
      <c r="V123" s="42">
        <f t="shared" si="23"/>
        <v>0</v>
      </c>
    </row>
    <row r="124" spans="1:22" ht="15">
      <c r="A124" s="16" t="s">
        <v>163</v>
      </c>
      <c r="B124" s="16" t="s">
        <v>32</v>
      </c>
      <c r="E124" s="27"/>
      <c r="G124" s="27">
        <v>23</v>
      </c>
      <c r="H124" s="6">
        <v>8</v>
      </c>
      <c r="I124" s="28">
        <v>45</v>
      </c>
      <c r="K124" s="28"/>
      <c r="M124" s="28" t="s">
        <v>168</v>
      </c>
      <c r="O124" s="28"/>
      <c r="Q124" s="27">
        <f t="shared" si="18"/>
        <v>8</v>
      </c>
      <c r="R124" s="40">
        <f t="shared" si="19"/>
        <v>8</v>
      </c>
      <c r="S124" s="40">
        <f t="shared" si="20"/>
        <v>0</v>
      </c>
      <c r="T124" s="40">
        <f t="shared" si="21"/>
        <v>0</v>
      </c>
      <c r="U124" s="40">
        <f t="shared" si="22"/>
        <v>0</v>
      </c>
      <c r="V124" s="42">
        <f t="shared" si="23"/>
        <v>0</v>
      </c>
    </row>
    <row r="125" spans="1:22" ht="15">
      <c r="A125" s="16" t="s">
        <v>73</v>
      </c>
      <c r="B125" s="16" t="s">
        <v>1</v>
      </c>
      <c r="C125" s="5">
        <v>35</v>
      </c>
      <c r="G125" s="28">
        <v>69</v>
      </c>
      <c r="I125" s="28"/>
      <c r="K125" s="27">
        <v>21</v>
      </c>
      <c r="L125" s="21">
        <v>10</v>
      </c>
      <c r="O125" s="28">
        <v>33</v>
      </c>
      <c r="Q125" s="27">
        <f t="shared" si="18"/>
        <v>10</v>
      </c>
      <c r="R125" s="40">
        <f t="shared" si="19"/>
        <v>0</v>
      </c>
      <c r="S125" s="40">
        <f t="shared" si="20"/>
        <v>0</v>
      </c>
      <c r="T125" s="40">
        <f t="shared" si="21"/>
        <v>0</v>
      </c>
      <c r="U125" s="40">
        <f t="shared" si="22"/>
        <v>0</v>
      </c>
      <c r="V125" s="42">
        <f t="shared" si="23"/>
        <v>10</v>
      </c>
    </row>
    <row r="126" spans="1:22" ht="15">
      <c r="A126" s="16" t="s">
        <v>256</v>
      </c>
      <c r="B126" s="16" t="s">
        <v>11</v>
      </c>
      <c r="C126" s="27">
        <v>11</v>
      </c>
      <c r="D126" s="6">
        <v>24</v>
      </c>
      <c r="G126" s="27"/>
      <c r="I126" s="27"/>
      <c r="O126" s="27">
        <v>24</v>
      </c>
      <c r="P126" s="21">
        <v>7</v>
      </c>
      <c r="Q126" s="27">
        <f t="shared" si="18"/>
        <v>31</v>
      </c>
      <c r="R126" s="40">
        <f t="shared" si="19"/>
        <v>0</v>
      </c>
      <c r="S126" s="40">
        <f t="shared" si="20"/>
        <v>31</v>
      </c>
      <c r="T126" s="40">
        <f t="shared" si="21"/>
        <v>0</v>
      </c>
      <c r="U126" s="40">
        <f t="shared" si="22"/>
        <v>0</v>
      </c>
      <c r="V126" s="42">
        <f t="shared" si="23"/>
        <v>0</v>
      </c>
    </row>
    <row r="127" spans="1:22" ht="15">
      <c r="A127" s="16" t="s">
        <v>257</v>
      </c>
      <c r="B127" s="16" t="s">
        <v>1</v>
      </c>
      <c r="G127" s="28">
        <v>65</v>
      </c>
      <c r="I127" s="28"/>
      <c r="K127" s="28"/>
      <c r="M127" s="27">
        <v>8</v>
      </c>
      <c r="N127" s="21">
        <v>32</v>
      </c>
      <c r="Q127" s="27">
        <f t="shared" si="18"/>
        <v>32</v>
      </c>
      <c r="R127" s="40">
        <f t="shared" si="19"/>
        <v>32</v>
      </c>
      <c r="S127" s="40">
        <f t="shared" si="20"/>
        <v>0</v>
      </c>
      <c r="T127" s="40">
        <f t="shared" si="21"/>
        <v>0</v>
      </c>
      <c r="U127" s="40">
        <f t="shared" si="22"/>
        <v>0</v>
      </c>
      <c r="V127" s="42">
        <f t="shared" si="23"/>
        <v>0</v>
      </c>
    </row>
    <row r="128" spans="1:22" ht="15">
      <c r="A128" s="19" t="s">
        <v>258</v>
      </c>
      <c r="B128" s="19" t="s">
        <v>20</v>
      </c>
      <c r="C128" s="20"/>
      <c r="E128" s="27">
        <v>9</v>
      </c>
      <c r="F128" s="6">
        <v>29</v>
      </c>
      <c r="G128" s="27"/>
      <c r="I128" s="27"/>
      <c r="Q128" s="27">
        <f t="shared" si="18"/>
        <v>29</v>
      </c>
      <c r="R128" s="40">
        <f t="shared" si="19"/>
        <v>0</v>
      </c>
      <c r="S128" s="40">
        <f t="shared" si="20"/>
        <v>0</v>
      </c>
      <c r="T128" s="40">
        <f t="shared" si="21"/>
        <v>0</v>
      </c>
      <c r="U128" s="40">
        <f t="shared" si="22"/>
        <v>29</v>
      </c>
      <c r="V128" s="42">
        <f t="shared" si="23"/>
        <v>0</v>
      </c>
    </row>
    <row r="129" spans="1:22" ht="15">
      <c r="A129" s="16" t="s">
        <v>109</v>
      </c>
      <c r="B129" s="16" t="s">
        <v>20</v>
      </c>
      <c r="E129" s="27"/>
      <c r="G129" s="27"/>
      <c r="I129" s="27"/>
      <c r="K129" s="27">
        <v>20</v>
      </c>
      <c r="L129" s="21">
        <v>11</v>
      </c>
      <c r="M129" s="28">
        <v>39</v>
      </c>
      <c r="O129" s="28"/>
      <c r="Q129" s="27">
        <f t="shared" si="18"/>
        <v>11</v>
      </c>
      <c r="R129" s="40">
        <f t="shared" si="19"/>
        <v>0</v>
      </c>
      <c r="S129" s="40">
        <f t="shared" si="20"/>
        <v>0</v>
      </c>
      <c r="T129" s="40">
        <f t="shared" si="21"/>
        <v>0</v>
      </c>
      <c r="U129" s="40">
        <f t="shared" si="22"/>
        <v>0</v>
      </c>
      <c r="V129" s="42">
        <f t="shared" si="23"/>
        <v>11</v>
      </c>
    </row>
    <row r="130" spans="1:22" ht="15">
      <c r="A130" s="16" t="s">
        <v>93</v>
      </c>
      <c r="B130" s="16" t="s">
        <v>20</v>
      </c>
      <c r="C130" s="27">
        <v>5</v>
      </c>
      <c r="D130" s="6">
        <v>45</v>
      </c>
      <c r="E130" s="27">
        <v>6</v>
      </c>
      <c r="F130" s="6">
        <v>40</v>
      </c>
      <c r="G130" s="28">
        <v>57</v>
      </c>
      <c r="I130" s="7">
        <v>2</v>
      </c>
      <c r="J130" s="6">
        <v>80</v>
      </c>
      <c r="K130" s="27">
        <v>7</v>
      </c>
      <c r="L130" s="21">
        <v>36</v>
      </c>
      <c r="O130" s="27">
        <v>2</v>
      </c>
      <c r="P130" s="21">
        <v>80</v>
      </c>
      <c r="Q130" s="27">
        <f aca="true" t="shared" si="24" ref="Q130:Q161">+D130+F130+H130+J130+L130+N130+P130</f>
        <v>281</v>
      </c>
      <c r="R130" s="40">
        <f aca="true" t="shared" si="25" ref="R130:R161">+H130+N130</f>
        <v>0</v>
      </c>
      <c r="S130" s="40">
        <f aca="true" t="shared" si="26" ref="S130:S161">+D130+P130</f>
        <v>125</v>
      </c>
      <c r="T130" s="40">
        <f aca="true" t="shared" si="27" ref="T130:T161">+J130</f>
        <v>80</v>
      </c>
      <c r="U130" s="40">
        <f aca="true" t="shared" si="28" ref="U130:U161">+F130</f>
        <v>40</v>
      </c>
      <c r="V130" s="42">
        <f aca="true" t="shared" si="29" ref="V130:V161">+L130</f>
        <v>36</v>
      </c>
    </row>
    <row r="131" spans="1:22" ht="15">
      <c r="A131" s="16" t="s">
        <v>101</v>
      </c>
      <c r="B131" s="16" t="s">
        <v>25</v>
      </c>
      <c r="C131" s="20">
        <v>52</v>
      </c>
      <c r="E131" s="27"/>
      <c r="K131" s="28" t="s">
        <v>423</v>
      </c>
      <c r="M131" s="28"/>
      <c r="O131" s="28">
        <v>45</v>
      </c>
      <c r="Q131" s="27">
        <f t="shared" si="24"/>
        <v>0</v>
      </c>
      <c r="R131" s="40">
        <f t="shared" si="25"/>
        <v>0</v>
      </c>
      <c r="S131" s="40">
        <f t="shared" si="26"/>
        <v>0</v>
      </c>
      <c r="T131" s="40">
        <f t="shared" si="27"/>
        <v>0</v>
      </c>
      <c r="U131" s="40">
        <f t="shared" si="28"/>
        <v>0</v>
      </c>
      <c r="V131" s="42">
        <f t="shared" si="29"/>
        <v>0</v>
      </c>
    </row>
    <row r="132" spans="1:22" ht="15">
      <c r="A132" s="22" t="s">
        <v>259</v>
      </c>
      <c r="B132" s="19" t="s">
        <v>241</v>
      </c>
      <c r="E132" s="20" t="s">
        <v>193</v>
      </c>
      <c r="I132" s="27"/>
      <c r="Q132" s="27">
        <f t="shared" si="24"/>
        <v>0</v>
      </c>
      <c r="R132" s="40">
        <f t="shared" si="25"/>
        <v>0</v>
      </c>
      <c r="S132" s="40">
        <f t="shared" si="26"/>
        <v>0</v>
      </c>
      <c r="T132" s="40">
        <f t="shared" si="27"/>
        <v>0</v>
      </c>
      <c r="U132" s="40">
        <f t="shared" si="28"/>
        <v>0</v>
      </c>
      <c r="V132" s="42">
        <f t="shared" si="29"/>
        <v>0</v>
      </c>
    </row>
    <row r="133" spans="1:22" ht="15">
      <c r="A133" s="16" t="s">
        <v>260</v>
      </c>
      <c r="B133" s="16" t="s">
        <v>94</v>
      </c>
      <c r="G133" s="28">
        <v>67</v>
      </c>
      <c r="I133" s="28"/>
      <c r="K133" s="27">
        <v>30</v>
      </c>
      <c r="L133" s="21">
        <v>1</v>
      </c>
      <c r="M133" s="28" t="s">
        <v>242</v>
      </c>
      <c r="O133" s="28"/>
      <c r="Q133" s="27">
        <f t="shared" si="24"/>
        <v>1</v>
      </c>
      <c r="R133" s="40">
        <f t="shared" si="25"/>
        <v>0</v>
      </c>
      <c r="S133" s="40">
        <f t="shared" si="26"/>
        <v>0</v>
      </c>
      <c r="T133" s="40">
        <f t="shared" si="27"/>
        <v>0</v>
      </c>
      <c r="U133" s="40">
        <f t="shared" si="28"/>
        <v>0</v>
      </c>
      <c r="V133" s="42">
        <f t="shared" si="29"/>
        <v>1</v>
      </c>
    </row>
    <row r="134" spans="1:22" ht="15">
      <c r="A134" s="19" t="s">
        <v>261</v>
      </c>
      <c r="B134" s="19" t="s">
        <v>11</v>
      </c>
      <c r="E134" s="7" t="s">
        <v>247</v>
      </c>
      <c r="G134" s="27"/>
      <c r="I134" s="27"/>
      <c r="Q134" s="27">
        <f t="shared" si="24"/>
        <v>0</v>
      </c>
      <c r="R134" s="40">
        <f t="shared" si="25"/>
        <v>0</v>
      </c>
      <c r="S134" s="40">
        <f t="shared" si="26"/>
        <v>0</v>
      </c>
      <c r="T134" s="40">
        <f t="shared" si="27"/>
        <v>0</v>
      </c>
      <c r="U134" s="40">
        <f t="shared" si="28"/>
        <v>0</v>
      </c>
      <c r="V134" s="42">
        <f t="shared" si="29"/>
        <v>0</v>
      </c>
    </row>
    <row r="135" spans="1:22" ht="15">
      <c r="A135" s="16" t="s">
        <v>172</v>
      </c>
      <c r="B135" s="16" t="s">
        <v>20</v>
      </c>
      <c r="C135" s="27">
        <v>18</v>
      </c>
      <c r="D135" s="6">
        <v>13</v>
      </c>
      <c r="E135" s="27"/>
      <c r="G135" s="27"/>
      <c r="I135" s="28" t="s">
        <v>168</v>
      </c>
      <c r="K135" s="28"/>
      <c r="M135" s="28"/>
      <c r="O135" s="27">
        <v>6</v>
      </c>
      <c r="P135" s="21">
        <v>40</v>
      </c>
      <c r="Q135" s="27">
        <f t="shared" si="24"/>
        <v>53</v>
      </c>
      <c r="R135" s="40">
        <f t="shared" si="25"/>
        <v>0</v>
      </c>
      <c r="S135" s="40">
        <f t="shared" si="26"/>
        <v>53</v>
      </c>
      <c r="T135" s="40">
        <f t="shared" si="27"/>
        <v>0</v>
      </c>
      <c r="U135" s="40">
        <f t="shared" si="28"/>
        <v>0</v>
      </c>
      <c r="V135" s="42">
        <f t="shared" si="29"/>
        <v>0</v>
      </c>
    </row>
    <row r="136" spans="1:22" ht="15">
      <c r="A136" s="16" t="s">
        <v>262</v>
      </c>
      <c r="B136" s="16" t="s">
        <v>263</v>
      </c>
      <c r="C136" s="20">
        <v>62</v>
      </c>
      <c r="E136" s="27"/>
      <c r="I136" s="27"/>
      <c r="Q136" s="27">
        <f t="shared" si="24"/>
        <v>0</v>
      </c>
      <c r="R136" s="40">
        <f t="shared" si="25"/>
        <v>0</v>
      </c>
      <c r="S136" s="40">
        <f t="shared" si="26"/>
        <v>0</v>
      </c>
      <c r="T136" s="40">
        <f t="shared" si="27"/>
        <v>0</v>
      </c>
      <c r="U136" s="40">
        <f t="shared" si="28"/>
        <v>0</v>
      </c>
      <c r="V136" s="42">
        <f t="shared" si="29"/>
        <v>0</v>
      </c>
    </row>
    <row r="137" spans="1:22" ht="15">
      <c r="A137" s="16" t="s">
        <v>264</v>
      </c>
      <c r="B137" s="16" t="s">
        <v>1</v>
      </c>
      <c r="C137" s="27">
        <v>10</v>
      </c>
      <c r="D137" s="6">
        <v>26</v>
      </c>
      <c r="G137" s="27"/>
      <c r="I137" s="27"/>
      <c r="O137" s="27">
        <v>14</v>
      </c>
      <c r="P137" s="21">
        <v>18</v>
      </c>
      <c r="Q137" s="27">
        <f t="shared" si="24"/>
        <v>44</v>
      </c>
      <c r="R137" s="40">
        <f t="shared" si="25"/>
        <v>0</v>
      </c>
      <c r="S137" s="40">
        <f t="shared" si="26"/>
        <v>44</v>
      </c>
      <c r="T137" s="40">
        <f t="shared" si="27"/>
        <v>0</v>
      </c>
      <c r="U137" s="40">
        <f t="shared" si="28"/>
        <v>0</v>
      </c>
      <c r="V137" s="42">
        <f t="shared" si="29"/>
        <v>0</v>
      </c>
    </row>
    <row r="138" spans="1:22" ht="15">
      <c r="A138" s="19" t="s">
        <v>265</v>
      </c>
      <c r="B138" s="19" t="s">
        <v>11</v>
      </c>
      <c r="E138" s="7">
        <v>8</v>
      </c>
      <c r="F138" s="6">
        <v>32</v>
      </c>
      <c r="I138" s="27"/>
      <c r="Q138" s="7">
        <f t="shared" si="24"/>
        <v>32</v>
      </c>
      <c r="R138" s="40">
        <f t="shared" si="25"/>
        <v>0</v>
      </c>
      <c r="S138" s="40">
        <f t="shared" si="26"/>
        <v>0</v>
      </c>
      <c r="T138" s="40">
        <f t="shared" si="27"/>
        <v>0</v>
      </c>
      <c r="U138" s="40">
        <f t="shared" si="28"/>
        <v>32</v>
      </c>
      <c r="V138" s="42">
        <f t="shared" si="29"/>
        <v>0</v>
      </c>
    </row>
    <row r="139" spans="1:22" ht="15">
      <c r="A139" s="22" t="s">
        <v>266</v>
      </c>
      <c r="B139" s="16" t="s">
        <v>267</v>
      </c>
      <c r="E139" s="27"/>
      <c r="G139" s="28">
        <v>72</v>
      </c>
      <c r="I139" s="28"/>
      <c r="K139" s="28"/>
      <c r="M139" s="28"/>
      <c r="O139" s="28"/>
      <c r="Q139" s="7">
        <f t="shared" si="24"/>
        <v>0</v>
      </c>
      <c r="R139" s="40">
        <f t="shared" si="25"/>
        <v>0</v>
      </c>
      <c r="S139" s="40">
        <f t="shared" si="26"/>
        <v>0</v>
      </c>
      <c r="T139" s="40">
        <f t="shared" si="27"/>
        <v>0</v>
      </c>
      <c r="U139" s="40">
        <f t="shared" si="28"/>
        <v>0</v>
      </c>
      <c r="V139" s="42">
        <f t="shared" si="29"/>
        <v>0</v>
      </c>
    </row>
    <row r="140" spans="1:22" ht="15">
      <c r="A140" s="16" t="s">
        <v>268</v>
      </c>
      <c r="B140" s="16" t="s">
        <v>241</v>
      </c>
      <c r="C140" s="5" t="s">
        <v>193</v>
      </c>
      <c r="E140" s="20">
        <v>51</v>
      </c>
      <c r="G140" s="27"/>
      <c r="I140" s="27"/>
      <c r="Q140" s="7">
        <f t="shared" si="24"/>
        <v>0</v>
      </c>
      <c r="R140" s="40">
        <f t="shared" si="25"/>
        <v>0</v>
      </c>
      <c r="S140" s="40">
        <f t="shared" si="26"/>
        <v>0</v>
      </c>
      <c r="T140" s="40">
        <f t="shared" si="27"/>
        <v>0</v>
      </c>
      <c r="U140" s="40">
        <f t="shared" si="28"/>
        <v>0</v>
      </c>
      <c r="V140" s="42">
        <f t="shared" si="29"/>
        <v>0</v>
      </c>
    </row>
    <row r="141" spans="1:22" ht="15">
      <c r="A141" s="16" t="s">
        <v>269</v>
      </c>
      <c r="B141" s="16" t="s">
        <v>227</v>
      </c>
      <c r="C141" s="5">
        <v>60</v>
      </c>
      <c r="E141" s="20" t="s">
        <v>193</v>
      </c>
      <c r="Q141" s="7">
        <f t="shared" si="24"/>
        <v>0</v>
      </c>
      <c r="R141" s="40">
        <f t="shared" si="25"/>
        <v>0</v>
      </c>
      <c r="S141" s="40">
        <f t="shared" si="26"/>
        <v>0</v>
      </c>
      <c r="T141" s="40">
        <f t="shared" si="27"/>
        <v>0</v>
      </c>
      <c r="U141" s="40">
        <f t="shared" si="28"/>
        <v>0</v>
      </c>
      <c r="V141" s="42">
        <f t="shared" si="29"/>
        <v>0</v>
      </c>
    </row>
    <row r="142" spans="1:22" ht="15">
      <c r="A142" s="16" t="s">
        <v>270</v>
      </c>
      <c r="B142" s="16" t="s">
        <v>13</v>
      </c>
      <c r="C142" s="27">
        <v>9</v>
      </c>
      <c r="D142" s="6">
        <v>29</v>
      </c>
      <c r="E142" s="20" t="s">
        <v>193</v>
      </c>
      <c r="I142" s="27"/>
      <c r="O142" s="27">
        <v>17</v>
      </c>
      <c r="P142" s="21">
        <v>14</v>
      </c>
      <c r="Q142" s="7">
        <f t="shared" si="24"/>
        <v>43</v>
      </c>
      <c r="R142" s="40">
        <f t="shared" si="25"/>
        <v>0</v>
      </c>
      <c r="S142" s="40">
        <f t="shared" si="26"/>
        <v>43</v>
      </c>
      <c r="T142" s="40">
        <f t="shared" si="27"/>
        <v>0</v>
      </c>
      <c r="U142" s="40">
        <f t="shared" si="28"/>
        <v>0</v>
      </c>
      <c r="V142" s="42">
        <f t="shared" si="29"/>
        <v>0</v>
      </c>
    </row>
    <row r="143" spans="1:22" ht="15">
      <c r="A143" s="16" t="s">
        <v>271</v>
      </c>
      <c r="B143" s="16" t="s">
        <v>272</v>
      </c>
      <c r="C143" s="5">
        <v>63</v>
      </c>
      <c r="G143" s="27"/>
      <c r="I143" s="27"/>
      <c r="Q143" s="7">
        <f t="shared" si="24"/>
        <v>0</v>
      </c>
      <c r="R143" s="40">
        <f t="shared" si="25"/>
        <v>0</v>
      </c>
      <c r="S143" s="40">
        <f t="shared" si="26"/>
        <v>0</v>
      </c>
      <c r="T143" s="40">
        <f t="shared" si="27"/>
        <v>0</v>
      </c>
      <c r="U143" s="40">
        <f t="shared" si="28"/>
        <v>0</v>
      </c>
      <c r="V143" s="42">
        <f t="shared" si="29"/>
        <v>0</v>
      </c>
    </row>
    <row r="144" spans="1:22" ht="15">
      <c r="A144" s="19" t="s">
        <v>273</v>
      </c>
      <c r="B144" s="19" t="s">
        <v>94</v>
      </c>
      <c r="C144" s="20" t="s">
        <v>193</v>
      </c>
      <c r="E144" s="20" t="s">
        <v>193</v>
      </c>
      <c r="Q144" s="7">
        <f t="shared" si="24"/>
        <v>0</v>
      </c>
      <c r="R144" s="40">
        <f t="shared" si="25"/>
        <v>0</v>
      </c>
      <c r="S144" s="40">
        <f t="shared" si="26"/>
        <v>0</v>
      </c>
      <c r="T144" s="40">
        <f t="shared" si="27"/>
        <v>0</v>
      </c>
      <c r="U144" s="40">
        <f t="shared" si="28"/>
        <v>0</v>
      </c>
      <c r="V144" s="42">
        <f t="shared" si="29"/>
        <v>0</v>
      </c>
    </row>
    <row r="145" spans="1:22" ht="15">
      <c r="A145" s="22" t="s">
        <v>274</v>
      </c>
      <c r="B145" s="16" t="s">
        <v>275</v>
      </c>
      <c r="C145" s="20">
        <v>64</v>
      </c>
      <c r="Q145" s="7">
        <f t="shared" si="24"/>
        <v>0</v>
      </c>
      <c r="R145" s="40">
        <f t="shared" si="25"/>
        <v>0</v>
      </c>
      <c r="S145" s="40">
        <f t="shared" si="26"/>
        <v>0</v>
      </c>
      <c r="T145" s="40">
        <f t="shared" si="27"/>
        <v>0</v>
      </c>
      <c r="U145" s="40">
        <f t="shared" si="28"/>
        <v>0</v>
      </c>
      <c r="V145" s="42">
        <f t="shared" si="29"/>
        <v>0</v>
      </c>
    </row>
    <row r="146" spans="1:22" ht="15">
      <c r="A146" s="19" t="s">
        <v>276</v>
      </c>
      <c r="B146" s="19" t="s">
        <v>229</v>
      </c>
      <c r="E146" s="20">
        <v>49</v>
      </c>
      <c r="Q146" s="7">
        <f t="shared" si="24"/>
        <v>0</v>
      </c>
      <c r="R146" s="40">
        <f t="shared" si="25"/>
        <v>0</v>
      </c>
      <c r="S146" s="40">
        <f t="shared" si="26"/>
        <v>0</v>
      </c>
      <c r="T146" s="40">
        <f t="shared" si="27"/>
        <v>0</v>
      </c>
      <c r="U146" s="40">
        <f t="shared" si="28"/>
        <v>0</v>
      </c>
      <c r="V146" s="42">
        <f t="shared" si="29"/>
        <v>0</v>
      </c>
    </row>
    <row r="147" spans="1:22" ht="15">
      <c r="A147" s="16" t="s">
        <v>155</v>
      </c>
      <c r="B147" s="16" t="s">
        <v>20</v>
      </c>
      <c r="C147" s="5">
        <v>47</v>
      </c>
      <c r="G147" s="28">
        <v>57</v>
      </c>
      <c r="I147" s="27">
        <v>28</v>
      </c>
      <c r="J147" s="6">
        <v>3</v>
      </c>
      <c r="O147" s="20" t="s">
        <v>193</v>
      </c>
      <c r="Q147" s="7">
        <f t="shared" si="24"/>
        <v>3</v>
      </c>
      <c r="R147" s="40">
        <f t="shared" si="25"/>
        <v>0</v>
      </c>
      <c r="S147" s="40">
        <f t="shared" si="26"/>
        <v>0</v>
      </c>
      <c r="T147" s="40">
        <f t="shared" si="27"/>
        <v>3</v>
      </c>
      <c r="U147" s="40">
        <f t="shared" si="28"/>
        <v>0</v>
      </c>
      <c r="V147" s="42">
        <f t="shared" si="29"/>
        <v>0</v>
      </c>
    </row>
    <row r="148" spans="1:22" ht="15">
      <c r="A148" s="16" t="s">
        <v>160</v>
      </c>
      <c r="B148" s="16" t="s">
        <v>20</v>
      </c>
      <c r="C148" s="5" t="s">
        <v>193</v>
      </c>
      <c r="G148" s="28">
        <v>40</v>
      </c>
      <c r="I148" s="28">
        <v>41</v>
      </c>
      <c r="K148" s="28"/>
      <c r="M148" s="27">
        <v>10</v>
      </c>
      <c r="N148" s="21">
        <v>26</v>
      </c>
      <c r="Q148" s="7">
        <f t="shared" si="24"/>
        <v>26</v>
      </c>
      <c r="R148" s="40">
        <f t="shared" si="25"/>
        <v>26</v>
      </c>
      <c r="S148" s="40">
        <f t="shared" si="26"/>
        <v>0</v>
      </c>
      <c r="T148" s="40">
        <f t="shared" si="27"/>
        <v>0</v>
      </c>
      <c r="U148" s="40">
        <f t="shared" si="28"/>
        <v>0</v>
      </c>
      <c r="V148" s="42">
        <f t="shared" si="29"/>
        <v>0</v>
      </c>
    </row>
    <row r="149" spans="1:22" ht="15">
      <c r="A149" s="16" t="s">
        <v>277</v>
      </c>
      <c r="B149" s="16" t="s">
        <v>11</v>
      </c>
      <c r="C149" s="27">
        <v>21</v>
      </c>
      <c r="D149" s="6">
        <v>10</v>
      </c>
      <c r="O149" s="27">
        <v>16</v>
      </c>
      <c r="P149" s="21">
        <v>15</v>
      </c>
      <c r="Q149" s="7">
        <f t="shared" si="24"/>
        <v>25</v>
      </c>
      <c r="R149" s="40">
        <f t="shared" si="25"/>
        <v>0</v>
      </c>
      <c r="S149" s="40">
        <f t="shared" si="26"/>
        <v>25</v>
      </c>
      <c r="T149" s="40">
        <f t="shared" si="27"/>
        <v>0</v>
      </c>
      <c r="U149" s="40">
        <f t="shared" si="28"/>
        <v>0</v>
      </c>
      <c r="V149" s="42">
        <f t="shared" si="29"/>
        <v>0</v>
      </c>
    </row>
    <row r="150" spans="1:22" ht="15">
      <c r="A150" s="19" t="s">
        <v>278</v>
      </c>
      <c r="B150" s="19" t="s">
        <v>20</v>
      </c>
      <c r="E150" s="7">
        <v>20</v>
      </c>
      <c r="F150" s="6">
        <v>11</v>
      </c>
      <c r="Q150" s="7">
        <f t="shared" si="24"/>
        <v>11</v>
      </c>
      <c r="R150" s="40">
        <f t="shared" si="25"/>
        <v>0</v>
      </c>
      <c r="S150" s="40">
        <f t="shared" si="26"/>
        <v>0</v>
      </c>
      <c r="T150" s="40">
        <f t="shared" si="27"/>
        <v>0</v>
      </c>
      <c r="U150" s="40">
        <f t="shared" si="28"/>
        <v>11</v>
      </c>
      <c r="V150" s="42">
        <f t="shared" si="29"/>
        <v>0</v>
      </c>
    </row>
    <row r="151" spans="1:22" ht="15">
      <c r="A151" s="16" t="s">
        <v>279</v>
      </c>
      <c r="B151" s="16" t="s">
        <v>20</v>
      </c>
      <c r="C151" s="27">
        <v>25</v>
      </c>
      <c r="D151" s="6">
        <v>6</v>
      </c>
      <c r="O151" s="27">
        <v>10</v>
      </c>
      <c r="P151" s="21">
        <v>26</v>
      </c>
      <c r="Q151" s="7">
        <f t="shared" si="24"/>
        <v>32</v>
      </c>
      <c r="R151" s="40">
        <f t="shared" si="25"/>
        <v>0</v>
      </c>
      <c r="S151" s="40">
        <f t="shared" si="26"/>
        <v>32</v>
      </c>
      <c r="T151" s="40">
        <f t="shared" si="27"/>
        <v>0</v>
      </c>
      <c r="U151" s="40">
        <f t="shared" si="28"/>
        <v>0</v>
      </c>
      <c r="V151" s="42">
        <f t="shared" si="29"/>
        <v>0</v>
      </c>
    </row>
    <row r="152" spans="1:22" ht="15">
      <c r="A152" s="19" t="s">
        <v>280</v>
      </c>
      <c r="B152" s="19" t="s">
        <v>13</v>
      </c>
      <c r="E152" s="20">
        <v>42</v>
      </c>
      <c r="G152" s="27"/>
      <c r="I152" s="27"/>
      <c r="Q152" s="7">
        <f t="shared" si="24"/>
        <v>0</v>
      </c>
      <c r="R152" s="40">
        <f t="shared" si="25"/>
        <v>0</v>
      </c>
      <c r="S152" s="40">
        <f t="shared" si="26"/>
        <v>0</v>
      </c>
      <c r="T152" s="40">
        <f t="shared" si="27"/>
        <v>0</v>
      </c>
      <c r="U152" s="40">
        <f t="shared" si="28"/>
        <v>0</v>
      </c>
      <c r="V152" s="42">
        <f t="shared" si="29"/>
        <v>0</v>
      </c>
    </row>
    <row r="153" spans="1:22" ht="15">
      <c r="A153" s="16" t="s">
        <v>477</v>
      </c>
      <c r="B153" s="16" t="s">
        <v>403</v>
      </c>
      <c r="O153" s="20" t="s">
        <v>193</v>
      </c>
      <c r="Q153" s="27">
        <f t="shared" si="24"/>
        <v>0</v>
      </c>
      <c r="R153" s="40">
        <f t="shared" si="25"/>
        <v>0</v>
      </c>
      <c r="S153" s="40">
        <f t="shared" si="26"/>
        <v>0</v>
      </c>
      <c r="T153" s="40">
        <f t="shared" si="27"/>
        <v>0</v>
      </c>
      <c r="U153" s="40">
        <f t="shared" si="28"/>
        <v>0</v>
      </c>
      <c r="V153" s="42">
        <f t="shared" si="29"/>
        <v>0</v>
      </c>
    </row>
    <row r="154" spans="1:22" ht="15">
      <c r="A154" s="16" t="s">
        <v>281</v>
      </c>
      <c r="B154" s="16" t="s">
        <v>11</v>
      </c>
      <c r="C154" s="27">
        <v>8</v>
      </c>
      <c r="D154" s="6">
        <v>32</v>
      </c>
      <c r="O154" s="27">
        <v>9</v>
      </c>
      <c r="P154" s="21">
        <v>29</v>
      </c>
      <c r="Q154" s="7">
        <f t="shared" si="24"/>
        <v>61</v>
      </c>
      <c r="R154" s="40">
        <f t="shared" si="25"/>
        <v>0</v>
      </c>
      <c r="S154" s="40">
        <f t="shared" si="26"/>
        <v>61</v>
      </c>
      <c r="T154" s="40">
        <f t="shared" si="27"/>
        <v>0</v>
      </c>
      <c r="U154" s="40">
        <f t="shared" si="28"/>
        <v>0</v>
      </c>
      <c r="V154" s="42">
        <f t="shared" si="29"/>
        <v>0</v>
      </c>
    </row>
    <row r="155" spans="1:22" ht="15">
      <c r="A155" s="19" t="s">
        <v>282</v>
      </c>
      <c r="B155" s="19" t="s">
        <v>32</v>
      </c>
      <c r="C155" s="20"/>
      <c r="E155" s="20">
        <v>57</v>
      </c>
      <c r="Q155" s="7">
        <f t="shared" si="24"/>
        <v>0</v>
      </c>
      <c r="R155" s="40">
        <f t="shared" si="25"/>
        <v>0</v>
      </c>
      <c r="S155" s="40">
        <f t="shared" si="26"/>
        <v>0</v>
      </c>
      <c r="T155" s="40">
        <f t="shared" si="27"/>
        <v>0</v>
      </c>
      <c r="U155" s="40">
        <f t="shared" si="28"/>
        <v>0</v>
      </c>
      <c r="V155" s="42">
        <f t="shared" si="29"/>
        <v>0</v>
      </c>
    </row>
    <row r="156" spans="1:22" ht="15">
      <c r="A156" s="16" t="s">
        <v>283</v>
      </c>
      <c r="B156" s="16" t="s">
        <v>13</v>
      </c>
      <c r="C156" s="5">
        <v>34</v>
      </c>
      <c r="E156" s="20">
        <v>33</v>
      </c>
      <c r="O156" s="28">
        <v>40</v>
      </c>
      <c r="Q156" s="7">
        <f t="shared" si="24"/>
        <v>0</v>
      </c>
      <c r="R156" s="40">
        <f t="shared" si="25"/>
        <v>0</v>
      </c>
      <c r="S156" s="40">
        <f t="shared" si="26"/>
        <v>0</v>
      </c>
      <c r="T156" s="40">
        <f t="shared" si="27"/>
        <v>0</v>
      </c>
      <c r="U156" s="40">
        <f t="shared" si="28"/>
        <v>0</v>
      </c>
      <c r="V156" s="42">
        <f t="shared" si="29"/>
        <v>0</v>
      </c>
    </row>
    <row r="157" spans="1:22" ht="15">
      <c r="A157" s="16" t="s">
        <v>174</v>
      </c>
      <c r="B157" s="16" t="s">
        <v>32</v>
      </c>
      <c r="C157" s="20"/>
      <c r="G157" s="28">
        <v>42</v>
      </c>
      <c r="I157" s="28" t="s">
        <v>168</v>
      </c>
      <c r="K157" s="27" t="s">
        <v>247</v>
      </c>
      <c r="M157" s="28">
        <v>44</v>
      </c>
      <c r="O157" s="28">
        <v>46</v>
      </c>
      <c r="Q157" s="7">
        <f t="shared" si="24"/>
        <v>0</v>
      </c>
      <c r="R157" s="40">
        <f t="shared" si="25"/>
        <v>0</v>
      </c>
      <c r="S157" s="40">
        <f t="shared" si="26"/>
        <v>0</v>
      </c>
      <c r="T157" s="40">
        <f t="shared" si="27"/>
        <v>0</v>
      </c>
      <c r="U157" s="40">
        <f t="shared" si="28"/>
        <v>0</v>
      </c>
      <c r="V157" s="42">
        <f t="shared" si="29"/>
        <v>0</v>
      </c>
    </row>
    <row r="158" spans="1:22" ht="15">
      <c r="A158" s="16" t="s">
        <v>77</v>
      </c>
      <c r="B158" s="16" t="s">
        <v>11</v>
      </c>
      <c r="G158" s="27">
        <v>20</v>
      </c>
      <c r="H158" s="6">
        <v>11</v>
      </c>
      <c r="I158" s="27">
        <v>30</v>
      </c>
      <c r="J158" s="6">
        <v>1</v>
      </c>
      <c r="K158" s="27" t="s">
        <v>247</v>
      </c>
      <c r="M158" s="27">
        <v>6</v>
      </c>
      <c r="N158" s="21">
        <v>40</v>
      </c>
      <c r="O158" s="20" t="s">
        <v>193</v>
      </c>
      <c r="Q158" s="7">
        <f t="shared" si="24"/>
        <v>52</v>
      </c>
      <c r="R158" s="40">
        <f t="shared" si="25"/>
        <v>51</v>
      </c>
      <c r="S158" s="40">
        <f t="shared" si="26"/>
        <v>0</v>
      </c>
      <c r="T158" s="40">
        <f t="shared" si="27"/>
        <v>1</v>
      </c>
      <c r="U158" s="40">
        <f t="shared" si="28"/>
        <v>0</v>
      </c>
      <c r="V158" s="42">
        <f t="shared" si="29"/>
        <v>0</v>
      </c>
    </row>
    <row r="159" spans="1:22" ht="15">
      <c r="A159" s="16" t="s">
        <v>149</v>
      </c>
      <c r="B159" s="16" t="s">
        <v>19</v>
      </c>
      <c r="G159" s="28">
        <v>44</v>
      </c>
      <c r="I159" s="27">
        <v>21</v>
      </c>
      <c r="J159" s="6">
        <v>10</v>
      </c>
      <c r="M159" s="28">
        <v>35</v>
      </c>
      <c r="O159" s="28"/>
      <c r="Q159" s="7">
        <f t="shared" si="24"/>
        <v>10</v>
      </c>
      <c r="R159" s="40">
        <f t="shared" si="25"/>
        <v>0</v>
      </c>
      <c r="S159" s="40">
        <f t="shared" si="26"/>
        <v>0</v>
      </c>
      <c r="T159" s="40">
        <f t="shared" si="27"/>
        <v>10</v>
      </c>
      <c r="U159" s="40">
        <f t="shared" si="28"/>
        <v>0</v>
      </c>
      <c r="V159" s="42">
        <f t="shared" si="29"/>
        <v>0</v>
      </c>
    </row>
    <row r="160" spans="1:22" ht="15">
      <c r="A160" s="16" t="s">
        <v>146</v>
      </c>
      <c r="B160" s="16" t="s">
        <v>20</v>
      </c>
      <c r="G160" s="28">
        <v>48</v>
      </c>
      <c r="I160" s="7">
        <v>18</v>
      </c>
      <c r="J160" s="6">
        <v>13</v>
      </c>
      <c r="M160" s="27">
        <v>30</v>
      </c>
      <c r="N160" s="21">
        <v>1</v>
      </c>
      <c r="Q160" s="7">
        <f t="shared" si="24"/>
        <v>14</v>
      </c>
      <c r="R160" s="40">
        <f t="shared" si="25"/>
        <v>1</v>
      </c>
      <c r="S160" s="40">
        <f t="shared" si="26"/>
        <v>0</v>
      </c>
      <c r="T160" s="40">
        <f t="shared" si="27"/>
        <v>13</v>
      </c>
      <c r="U160" s="40">
        <f t="shared" si="28"/>
        <v>0</v>
      </c>
      <c r="V160" s="42">
        <f t="shared" si="29"/>
        <v>0</v>
      </c>
    </row>
    <row r="161" spans="1:22" ht="15">
      <c r="A161" s="16" t="s">
        <v>150</v>
      </c>
      <c r="B161" s="16" t="s">
        <v>19</v>
      </c>
      <c r="E161" s="27"/>
      <c r="G161" s="28">
        <v>37</v>
      </c>
      <c r="I161" s="7">
        <v>22</v>
      </c>
      <c r="J161" s="6">
        <v>9</v>
      </c>
      <c r="M161" s="28">
        <v>40</v>
      </c>
      <c r="O161" s="28"/>
      <c r="Q161" s="7">
        <f t="shared" si="24"/>
        <v>9</v>
      </c>
      <c r="R161" s="40">
        <f t="shared" si="25"/>
        <v>0</v>
      </c>
      <c r="S161" s="40">
        <f t="shared" si="26"/>
        <v>0</v>
      </c>
      <c r="T161" s="40">
        <f t="shared" si="27"/>
        <v>9</v>
      </c>
      <c r="U161" s="40">
        <f t="shared" si="28"/>
        <v>0</v>
      </c>
      <c r="V161" s="42">
        <f t="shared" si="29"/>
        <v>0</v>
      </c>
    </row>
    <row r="162" spans="1:22" ht="15">
      <c r="A162" s="16" t="s">
        <v>176</v>
      </c>
      <c r="B162" s="16" t="s">
        <v>19</v>
      </c>
      <c r="G162" s="28">
        <v>63</v>
      </c>
      <c r="I162" s="28" t="s">
        <v>168</v>
      </c>
      <c r="K162" s="28"/>
      <c r="M162" s="28">
        <v>45</v>
      </c>
      <c r="O162" s="28"/>
      <c r="Q162" s="7">
        <f aca="true" t="shared" si="30" ref="Q162:Q193">+D162+F162+H162+J162+L162+N162+P162</f>
        <v>0</v>
      </c>
      <c r="R162" s="40">
        <f aca="true" t="shared" si="31" ref="R162:R186">+H162+N162</f>
        <v>0</v>
      </c>
      <c r="S162" s="40">
        <f aca="true" t="shared" si="32" ref="S162:S186">+D162+P162</f>
        <v>0</v>
      </c>
      <c r="T162" s="40">
        <f aca="true" t="shared" si="33" ref="T162:T186">+J162</f>
        <v>0</v>
      </c>
      <c r="U162" s="40">
        <f aca="true" t="shared" si="34" ref="U162:U186">+F162</f>
        <v>0</v>
      </c>
      <c r="V162" s="42">
        <f aca="true" t="shared" si="35" ref="V162:V186">+L162</f>
        <v>0</v>
      </c>
    </row>
    <row r="163" spans="1:22" ht="15">
      <c r="A163" s="16" t="s">
        <v>144</v>
      </c>
      <c r="B163" s="16" t="s">
        <v>8</v>
      </c>
      <c r="G163" s="28">
        <v>53</v>
      </c>
      <c r="I163" s="7">
        <v>15</v>
      </c>
      <c r="J163" s="6">
        <v>16</v>
      </c>
      <c r="M163" s="27">
        <v>14</v>
      </c>
      <c r="N163" s="21">
        <v>18</v>
      </c>
      <c r="Q163" s="7">
        <f t="shared" si="30"/>
        <v>34</v>
      </c>
      <c r="R163" s="40">
        <f t="shared" si="31"/>
        <v>18</v>
      </c>
      <c r="S163" s="40">
        <f t="shared" si="32"/>
        <v>0</v>
      </c>
      <c r="T163" s="40">
        <f t="shared" si="33"/>
        <v>16</v>
      </c>
      <c r="U163" s="40">
        <f t="shared" si="34"/>
        <v>0</v>
      </c>
      <c r="V163" s="42">
        <f t="shared" si="35"/>
        <v>0</v>
      </c>
    </row>
    <row r="164" spans="1:22" ht="15">
      <c r="A164" s="16" t="s">
        <v>143</v>
      </c>
      <c r="B164" s="16" t="s">
        <v>84</v>
      </c>
      <c r="C164" s="27" t="s">
        <v>247</v>
      </c>
      <c r="G164" s="28">
        <v>33</v>
      </c>
      <c r="I164" s="7">
        <v>14</v>
      </c>
      <c r="J164" s="6">
        <v>18</v>
      </c>
      <c r="K164" s="27">
        <v>6</v>
      </c>
      <c r="L164" s="21">
        <v>40</v>
      </c>
      <c r="M164" s="27">
        <v>3</v>
      </c>
      <c r="N164" s="21">
        <v>60</v>
      </c>
      <c r="O164" s="27">
        <v>3</v>
      </c>
      <c r="P164" s="21">
        <v>60</v>
      </c>
      <c r="Q164" s="7">
        <f t="shared" si="30"/>
        <v>178</v>
      </c>
      <c r="R164" s="40">
        <f t="shared" si="31"/>
        <v>60</v>
      </c>
      <c r="S164" s="40">
        <f t="shared" si="32"/>
        <v>60</v>
      </c>
      <c r="T164" s="40">
        <f t="shared" si="33"/>
        <v>18</v>
      </c>
      <c r="U164" s="40">
        <f t="shared" si="34"/>
        <v>0</v>
      </c>
      <c r="V164" s="42">
        <f t="shared" si="35"/>
        <v>40</v>
      </c>
    </row>
    <row r="165" spans="1:22" ht="15">
      <c r="A165" s="16" t="s">
        <v>120</v>
      </c>
      <c r="B165" s="16" t="s">
        <v>86</v>
      </c>
      <c r="K165" s="27" t="s">
        <v>247</v>
      </c>
      <c r="Q165" s="7">
        <f t="shared" si="30"/>
        <v>0</v>
      </c>
      <c r="R165" s="40">
        <f t="shared" si="31"/>
        <v>0</v>
      </c>
      <c r="S165" s="40">
        <f t="shared" si="32"/>
        <v>0</v>
      </c>
      <c r="T165" s="40">
        <f t="shared" si="33"/>
        <v>0</v>
      </c>
      <c r="U165" s="40">
        <f t="shared" si="34"/>
        <v>0</v>
      </c>
      <c r="V165" s="42">
        <f t="shared" si="35"/>
        <v>0</v>
      </c>
    </row>
    <row r="166" spans="1:22" ht="15">
      <c r="A166" s="16" t="s">
        <v>284</v>
      </c>
      <c r="B166" s="16" t="s">
        <v>34</v>
      </c>
      <c r="G166" s="28">
        <v>68</v>
      </c>
      <c r="I166" s="28"/>
      <c r="K166" s="28"/>
      <c r="M166" s="28"/>
      <c r="O166" s="28"/>
      <c r="Q166" s="7">
        <f t="shared" si="30"/>
        <v>0</v>
      </c>
      <c r="R166" s="40">
        <f t="shared" si="31"/>
        <v>0</v>
      </c>
      <c r="S166" s="40">
        <f t="shared" si="32"/>
        <v>0</v>
      </c>
      <c r="T166" s="40">
        <f t="shared" si="33"/>
        <v>0</v>
      </c>
      <c r="U166" s="40">
        <f t="shared" si="34"/>
        <v>0</v>
      </c>
      <c r="V166" s="42">
        <f t="shared" si="35"/>
        <v>0</v>
      </c>
    </row>
    <row r="167" spans="1:22" ht="15">
      <c r="A167" s="19" t="s">
        <v>285</v>
      </c>
      <c r="B167" s="19" t="s">
        <v>11</v>
      </c>
      <c r="E167" s="7">
        <v>21</v>
      </c>
      <c r="F167" s="6">
        <v>10</v>
      </c>
      <c r="I167" s="27"/>
      <c r="Q167" s="7">
        <f t="shared" si="30"/>
        <v>10</v>
      </c>
      <c r="R167" s="40">
        <f t="shared" si="31"/>
        <v>0</v>
      </c>
      <c r="S167" s="40">
        <f t="shared" si="32"/>
        <v>0</v>
      </c>
      <c r="T167" s="40">
        <f t="shared" si="33"/>
        <v>0</v>
      </c>
      <c r="U167" s="40">
        <f t="shared" si="34"/>
        <v>10</v>
      </c>
      <c r="V167" s="42">
        <f t="shared" si="35"/>
        <v>0</v>
      </c>
    </row>
    <row r="168" spans="1:22" ht="15">
      <c r="A168" s="16" t="s">
        <v>79</v>
      </c>
      <c r="B168" s="16" t="s">
        <v>11</v>
      </c>
      <c r="E168" s="27"/>
      <c r="G168" s="28">
        <v>46</v>
      </c>
      <c r="I168" s="28" t="s">
        <v>168</v>
      </c>
      <c r="K168" s="27">
        <v>23</v>
      </c>
      <c r="L168" s="21">
        <v>8</v>
      </c>
      <c r="M168" s="27">
        <v>20</v>
      </c>
      <c r="N168" s="21">
        <v>11</v>
      </c>
      <c r="Q168" s="7">
        <f t="shared" si="30"/>
        <v>19</v>
      </c>
      <c r="R168" s="40">
        <f t="shared" si="31"/>
        <v>11</v>
      </c>
      <c r="S168" s="40">
        <f t="shared" si="32"/>
        <v>0</v>
      </c>
      <c r="T168" s="40">
        <f t="shared" si="33"/>
        <v>0</v>
      </c>
      <c r="U168" s="40">
        <f t="shared" si="34"/>
        <v>0</v>
      </c>
      <c r="V168" s="42">
        <f t="shared" si="35"/>
        <v>8</v>
      </c>
    </row>
    <row r="169" spans="1:22" ht="15">
      <c r="A169" s="16" t="s">
        <v>78</v>
      </c>
      <c r="B169" s="16" t="s">
        <v>1</v>
      </c>
      <c r="C169" s="5">
        <v>51</v>
      </c>
      <c r="G169" s="7">
        <v>13</v>
      </c>
      <c r="H169" s="6">
        <v>20</v>
      </c>
      <c r="I169" s="7">
        <v>6</v>
      </c>
      <c r="J169" s="6">
        <v>40</v>
      </c>
      <c r="K169" s="27" t="s">
        <v>247</v>
      </c>
      <c r="M169" s="27">
        <v>27</v>
      </c>
      <c r="N169" s="21">
        <v>4</v>
      </c>
      <c r="O169" s="27">
        <v>18</v>
      </c>
      <c r="P169" s="21">
        <v>13</v>
      </c>
      <c r="Q169" s="7">
        <f t="shared" si="30"/>
        <v>77</v>
      </c>
      <c r="R169" s="40">
        <f t="shared" si="31"/>
        <v>24</v>
      </c>
      <c r="S169" s="40">
        <f t="shared" si="32"/>
        <v>13</v>
      </c>
      <c r="T169" s="40">
        <f t="shared" si="33"/>
        <v>40</v>
      </c>
      <c r="U169" s="40">
        <f t="shared" si="34"/>
        <v>0</v>
      </c>
      <c r="V169" s="42">
        <f t="shared" si="35"/>
        <v>0</v>
      </c>
    </row>
    <row r="170" spans="1:22" ht="15">
      <c r="A170" s="19" t="s">
        <v>286</v>
      </c>
      <c r="B170" s="19" t="s">
        <v>1</v>
      </c>
      <c r="E170" s="20" t="s">
        <v>193</v>
      </c>
      <c r="Q170" s="7">
        <f t="shared" si="30"/>
        <v>0</v>
      </c>
      <c r="R170" s="40">
        <f t="shared" si="31"/>
        <v>0</v>
      </c>
      <c r="S170" s="40">
        <f t="shared" si="32"/>
        <v>0</v>
      </c>
      <c r="T170" s="40">
        <f t="shared" si="33"/>
        <v>0</v>
      </c>
      <c r="U170" s="40">
        <f t="shared" si="34"/>
        <v>0</v>
      </c>
      <c r="V170" s="42">
        <f t="shared" si="35"/>
        <v>0</v>
      </c>
    </row>
    <row r="171" spans="1:22" ht="15">
      <c r="A171" s="16" t="s">
        <v>161</v>
      </c>
      <c r="B171" s="16" t="s">
        <v>8</v>
      </c>
      <c r="G171" s="28">
        <v>50</v>
      </c>
      <c r="I171" s="28">
        <v>42</v>
      </c>
      <c r="K171" s="28"/>
      <c r="M171" s="28">
        <v>41</v>
      </c>
      <c r="O171" s="28"/>
      <c r="Q171" s="7">
        <f t="shared" si="30"/>
        <v>0</v>
      </c>
      <c r="R171" s="40">
        <f t="shared" si="31"/>
        <v>0</v>
      </c>
      <c r="S171" s="40">
        <f t="shared" si="32"/>
        <v>0</v>
      </c>
      <c r="T171" s="40">
        <f t="shared" si="33"/>
        <v>0</v>
      </c>
      <c r="U171" s="40">
        <f t="shared" si="34"/>
        <v>0</v>
      </c>
      <c r="V171" s="42">
        <f t="shared" si="35"/>
        <v>0</v>
      </c>
    </row>
    <row r="172" spans="1:22" ht="15">
      <c r="A172" s="16" t="s">
        <v>287</v>
      </c>
      <c r="B172" s="16" t="s">
        <v>67</v>
      </c>
      <c r="C172" s="5">
        <v>57</v>
      </c>
      <c r="E172" s="20">
        <v>32</v>
      </c>
      <c r="G172" s="27"/>
      <c r="Q172" s="7">
        <f t="shared" si="30"/>
        <v>0</v>
      </c>
      <c r="R172" s="40">
        <f t="shared" si="31"/>
        <v>0</v>
      </c>
      <c r="S172" s="40">
        <f t="shared" si="32"/>
        <v>0</v>
      </c>
      <c r="T172" s="40">
        <f t="shared" si="33"/>
        <v>0</v>
      </c>
      <c r="U172" s="40">
        <f t="shared" si="34"/>
        <v>0</v>
      </c>
      <c r="V172" s="42">
        <f t="shared" si="35"/>
        <v>0</v>
      </c>
    </row>
    <row r="173" spans="1:22" ht="15">
      <c r="A173" s="19" t="s">
        <v>288</v>
      </c>
      <c r="B173" s="19" t="s">
        <v>32</v>
      </c>
      <c r="E173" s="7">
        <v>13</v>
      </c>
      <c r="F173" s="6">
        <v>20</v>
      </c>
      <c r="Q173" s="7">
        <f t="shared" si="30"/>
        <v>20</v>
      </c>
      <c r="R173" s="40">
        <f t="shared" si="31"/>
        <v>0</v>
      </c>
      <c r="S173" s="40">
        <f t="shared" si="32"/>
        <v>0</v>
      </c>
      <c r="T173" s="40">
        <f t="shared" si="33"/>
        <v>0</v>
      </c>
      <c r="U173" s="40">
        <f t="shared" si="34"/>
        <v>20</v>
      </c>
      <c r="V173" s="42">
        <f t="shared" si="35"/>
        <v>0</v>
      </c>
    </row>
    <row r="174" spans="1:22" ht="15">
      <c r="A174" s="16" t="s">
        <v>87</v>
      </c>
      <c r="B174" s="16" t="s">
        <v>4</v>
      </c>
      <c r="C174" s="27">
        <v>17</v>
      </c>
      <c r="D174" s="6">
        <v>14</v>
      </c>
      <c r="E174" s="20">
        <v>35</v>
      </c>
      <c r="G174" s="27"/>
      <c r="I174" s="27"/>
      <c r="K174" s="27">
        <v>10</v>
      </c>
      <c r="L174" s="21">
        <v>26</v>
      </c>
      <c r="O174" s="27">
        <v>12</v>
      </c>
      <c r="P174" s="21">
        <v>22</v>
      </c>
      <c r="Q174" s="7">
        <f t="shared" si="30"/>
        <v>62</v>
      </c>
      <c r="R174" s="40">
        <f t="shared" si="31"/>
        <v>0</v>
      </c>
      <c r="S174" s="40">
        <f t="shared" si="32"/>
        <v>36</v>
      </c>
      <c r="T174" s="40">
        <f t="shared" si="33"/>
        <v>0</v>
      </c>
      <c r="U174" s="40">
        <f t="shared" si="34"/>
        <v>0</v>
      </c>
      <c r="V174" s="42">
        <f t="shared" si="35"/>
        <v>26</v>
      </c>
    </row>
    <row r="175" spans="1:22" ht="15">
      <c r="A175" s="19" t="s">
        <v>289</v>
      </c>
      <c r="B175" s="19" t="s">
        <v>4</v>
      </c>
      <c r="E175" s="20" t="s">
        <v>193</v>
      </c>
      <c r="Q175" s="7">
        <f t="shared" si="30"/>
        <v>0</v>
      </c>
      <c r="R175" s="40">
        <f t="shared" si="31"/>
        <v>0</v>
      </c>
      <c r="S175" s="40">
        <f t="shared" si="32"/>
        <v>0</v>
      </c>
      <c r="T175" s="40">
        <f t="shared" si="33"/>
        <v>0</v>
      </c>
      <c r="U175" s="40">
        <f t="shared" si="34"/>
        <v>0</v>
      </c>
      <c r="V175" s="42">
        <f t="shared" si="35"/>
        <v>0</v>
      </c>
    </row>
    <row r="176" spans="1:22" ht="15">
      <c r="A176" s="16" t="s">
        <v>467</v>
      </c>
      <c r="B176" s="16" t="s">
        <v>19</v>
      </c>
      <c r="E176" s="27"/>
      <c r="M176" s="28" t="s">
        <v>168</v>
      </c>
      <c r="O176" s="28"/>
      <c r="Q176" s="7">
        <f t="shared" si="30"/>
        <v>0</v>
      </c>
      <c r="R176" s="40">
        <f t="shared" si="31"/>
        <v>0</v>
      </c>
      <c r="S176" s="40">
        <f t="shared" si="32"/>
        <v>0</v>
      </c>
      <c r="T176" s="40">
        <f t="shared" si="33"/>
        <v>0</v>
      </c>
      <c r="U176" s="40">
        <f t="shared" si="34"/>
        <v>0</v>
      </c>
      <c r="V176" s="42">
        <f t="shared" si="35"/>
        <v>0</v>
      </c>
    </row>
    <row r="177" spans="1:22" ht="15">
      <c r="A177" s="16" t="s">
        <v>139</v>
      </c>
      <c r="B177" s="16" t="s">
        <v>20</v>
      </c>
      <c r="G177" s="27">
        <v>4</v>
      </c>
      <c r="H177" s="6">
        <v>50</v>
      </c>
      <c r="I177" s="27">
        <v>3</v>
      </c>
      <c r="J177" s="6">
        <v>60</v>
      </c>
      <c r="M177" s="27">
        <v>5</v>
      </c>
      <c r="N177" s="21">
        <v>45</v>
      </c>
      <c r="Q177" s="7">
        <f t="shared" si="30"/>
        <v>155</v>
      </c>
      <c r="R177" s="40">
        <f t="shared" si="31"/>
        <v>95</v>
      </c>
      <c r="S177" s="40">
        <f t="shared" si="32"/>
        <v>0</v>
      </c>
      <c r="T177" s="40">
        <f t="shared" si="33"/>
        <v>60</v>
      </c>
      <c r="U177" s="40">
        <f t="shared" si="34"/>
        <v>0</v>
      </c>
      <c r="V177" s="42">
        <f t="shared" si="35"/>
        <v>0</v>
      </c>
    </row>
    <row r="178" spans="1:22" ht="15">
      <c r="A178" s="16" t="s">
        <v>116</v>
      </c>
      <c r="B178" s="16" t="s">
        <v>8</v>
      </c>
      <c r="C178" s="20"/>
      <c r="G178" s="7">
        <v>12</v>
      </c>
      <c r="H178" s="6">
        <v>22</v>
      </c>
      <c r="I178" s="7">
        <v>12</v>
      </c>
      <c r="J178" s="6">
        <v>22</v>
      </c>
      <c r="K178" s="27">
        <v>19</v>
      </c>
      <c r="L178" s="21">
        <v>12</v>
      </c>
      <c r="M178" s="27">
        <v>11</v>
      </c>
      <c r="N178" s="21">
        <v>24</v>
      </c>
      <c r="O178" s="20" t="s">
        <v>193</v>
      </c>
      <c r="Q178" s="7">
        <f t="shared" si="30"/>
        <v>80</v>
      </c>
      <c r="R178" s="40">
        <f t="shared" si="31"/>
        <v>46</v>
      </c>
      <c r="S178" s="40">
        <f t="shared" si="32"/>
        <v>0</v>
      </c>
      <c r="T178" s="40">
        <f t="shared" si="33"/>
        <v>22</v>
      </c>
      <c r="U178" s="40">
        <f t="shared" si="34"/>
        <v>0</v>
      </c>
      <c r="V178" s="42">
        <f t="shared" si="35"/>
        <v>12</v>
      </c>
    </row>
    <row r="179" spans="1:22" ht="15">
      <c r="A179" s="19" t="s">
        <v>290</v>
      </c>
      <c r="B179" s="19" t="s">
        <v>13</v>
      </c>
      <c r="E179" s="7">
        <v>22</v>
      </c>
      <c r="F179" s="6">
        <v>9</v>
      </c>
      <c r="G179" s="27"/>
      <c r="I179" s="27"/>
      <c r="Q179" s="7">
        <f t="shared" si="30"/>
        <v>9</v>
      </c>
      <c r="R179" s="40">
        <f t="shared" si="31"/>
        <v>0</v>
      </c>
      <c r="S179" s="40">
        <f t="shared" si="32"/>
        <v>0</v>
      </c>
      <c r="T179" s="40">
        <f t="shared" si="33"/>
        <v>0</v>
      </c>
      <c r="U179" s="40">
        <f t="shared" si="34"/>
        <v>9</v>
      </c>
      <c r="V179" s="42">
        <f t="shared" si="35"/>
        <v>0</v>
      </c>
    </row>
    <row r="180" spans="1:22" ht="15">
      <c r="A180" s="19" t="s">
        <v>291</v>
      </c>
      <c r="B180" s="19" t="s">
        <v>229</v>
      </c>
      <c r="E180" s="20">
        <v>46</v>
      </c>
      <c r="I180" s="27"/>
      <c r="Q180" s="7">
        <f t="shared" si="30"/>
        <v>0</v>
      </c>
      <c r="R180" s="40">
        <f t="shared" si="31"/>
        <v>0</v>
      </c>
      <c r="S180" s="40">
        <f t="shared" si="32"/>
        <v>0</v>
      </c>
      <c r="T180" s="40">
        <f t="shared" si="33"/>
        <v>0</v>
      </c>
      <c r="U180" s="40">
        <f t="shared" si="34"/>
        <v>0</v>
      </c>
      <c r="V180" s="42">
        <f t="shared" si="35"/>
        <v>0</v>
      </c>
    </row>
    <row r="181" spans="1:22" ht="15">
      <c r="A181" s="16" t="s">
        <v>162</v>
      </c>
      <c r="B181" s="16" t="s">
        <v>67</v>
      </c>
      <c r="G181" s="28">
        <v>36</v>
      </c>
      <c r="I181" s="28">
        <v>44</v>
      </c>
      <c r="K181" s="28"/>
      <c r="M181" s="28"/>
      <c r="O181" s="28"/>
      <c r="Q181" s="7">
        <f t="shared" si="30"/>
        <v>0</v>
      </c>
      <c r="R181" s="40">
        <f t="shared" si="31"/>
        <v>0</v>
      </c>
      <c r="S181" s="40">
        <f t="shared" si="32"/>
        <v>0</v>
      </c>
      <c r="T181" s="40">
        <f t="shared" si="33"/>
        <v>0</v>
      </c>
      <c r="U181" s="40">
        <f t="shared" si="34"/>
        <v>0</v>
      </c>
      <c r="V181" s="42">
        <f t="shared" si="35"/>
        <v>0</v>
      </c>
    </row>
    <row r="182" spans="1:22" ht="15">
      <c r="A182" s="16" t="s">
        <v>292</v>
      </c>
      <c r="B182" s="16" t="s">
        <v>8</v>
      </c>
      <c r="C182" s="5">
        <v>37</v>
      </c>
      <c r="G182" s="27"/>
      <c r="I182" s="27"/>
      <c r="O182" s="27">
        <v>25</v>
      </c>
      <c r="P182" s="21">
        <v>6</v>
      </c>
      <c r="Q182" s="7">
        <f t="shared" si="30"/>
        <v>6</v>
      </c>
      <c r="R182" s="40">
        <f t="shared" si="31"/>
        <v>0</v>
      </c>
      <c r="S182" s="40">
        <f t="shared" si="32"/>
        <v>6</v>
      </c>
      <c r="T182" s="40">
        <f t="shared" si="33"/>
        <v>0</v>
      </c>
      <c r="U182" s="40">
        <f t="shared" si="34"/>
        <v>0</v>
      </c>
      <c r="V182" s="42">
        <f t="shared" si="35"/>
        <v>0</v>
      </c>
    </row>
    <row r="183" spans="1:22" ht="15">
      <c r="A183" s="19" t="s">
        <v>159</v>
      </c>
      <c r="B183" s="19" t="s">
        <v>94</v>
      </c>
      <c r="E183" s="20">
        <v>38</v>
      </c>
      <c r="G183" s="27">
        <v>25</v>
      </c>
      <c r="H183" s="6">
        <v>6</v>
      </c>
      <c r="I183" s="28">
        <v>37</v>
      </c>
      <c r="K183" s="27">
        <v>3</v>
      </c>
      <c r="L183" s="21">
        <v>60</v>
      </c>
      <c r="M183" s="28" t="s">
        <v>242</v>
      </c>
      <c r="O183" s="28"/>
      <c r="Q183" s="7">
        <f t="shared" si="30"/>
        <v>66</v>
      </c>
      <c r="R183" s="40">
        <f t="shared" si="31"/>
        <v>6</v>
      </c>
      <c r="S183" s="40">
        <f t="shared" si="32"/>
        <v>0</v>
      </c>
      <c r="T183" s="40">
        <f t="shared" si="33"/>
        <v>0</v>
      </c>
      <c r="U183" s="40">
        <f t="shared" si="34"/>
        <v>0</v>
      </c>
      <c r="V183" s="42">
        <f t="shared" si="35"/>
        <v>60</v>
      </c>
    </row>
    <row r="184" spans="1:22" ht="15">
      <c r="A184" s="19" t="s">
        <v>293</v>
      </c>
      <c r="B184" s="19" t="s">
        <v>86</v>
      </c>
      <c r="E184" s="20" t="s">
        <v>193</v>
      </c>
      <c r="G184" s="27"/>
      <c r="I184" s="27"/>
      <c r="Q184" s="7">
        <f t="shared" si="30"/>
        <v>0</v>
      </c>
      <c r="R184" s="40">
        <f t="shared" si="31"/>
        <v>0</v>
      </c>
      <c r="S184" s="40">
        <f t="shared" si="32"/>
        <v>0</v>
      </c>
      <c r="T184" s="40">
        <f t="shared" si="33"/>
        <v>0</v>
      </c>
      <c r="U184" s="40">
        <f t="shared" si="34"/>
        <v>0</v>
      </c>
      <c r="V184" s="42">
        <f t="shared" si="35"/>
        <v>0</v>
      </c>
    </row>
    <row r="185" spans="1:22" ht="15">
      <c r="A185" s="16" t="s">
        <v>89</v>
      </c>
      <c r="B185" s="16" t="s">
        <v>4</v>
      </c>
      <c r="C185" s="27">
        <v>20</v>
      </c>
      <c r="D185" s="6">
        <v>11</v>
      </c>
      <c r="E185" s="7">
        <v>12</v>
      </c>
      <c r="F185" s="6">
        <v>22</v>
      </c>
      <c r="G185" s="7">
        <v>27</v>
      </c>
      <c r="H185" s="6">
        <v>4</v>
      </c>
      <c r="I185" s="28">
        <v>33</v>
      </c>
      <c r="K185" s="27" t="s">
        <v>247</v>
      </c>
      <c r="M185" s="27">
        <v>17</v>
      </c>
      <c r="N185" s="21">
        <v>14</v>
      </c>
      <c r="O185" s="28">
        <v>41</v>
      </c>
      <c r="Q185" s="7">
        <f t="shared" si="30"/>
        <v>51</v>
      </c>
      <c r="R185" s="40">
        <f t="shared" si="31"/>
        <v>18</v>
      </c>
      <c r="S185" s="40">
        <f t="shared" si="32"/>
        <v>11</v>
      </c>
      <c r="T185" s="40">
        <f t="shared" si="33"/>
        <v>0</v>
      </c>
      <c r="U185" s="40">
        <f t="shared" si="34"/>
        <v>22</v>
      </c>
      <c r="V185" s="42">
        <f t="shared" si="35"/>
        <v>0</v>
      </c>
    </row>
    <row r="186" spans="1:22" ht="15">
      <c r="A186" s="16" t="s">
        <v>181</v>
      </c>
      <c r="B186" s="16" t="s">
        <v>4</v>
      </c>
      <c r="G186" s="28">
        <v>39</v>
      </c>
      <c r="I186" s="28" t="s">
        <v>168</v>
      </c>
      <c r="K186" s="28"/>
      <c r="M186" s="28"/>
      <c r="O186" s="28"/>
      <c r="Q186" s="7">
        <f t="shared" si="30"/>
        <v>0</v>
      </c>
      <c r="R186" s="40">
        <f t="shared" si="31"/>
        <v>0</v>
      </c>
      <c r="S186" s="40">
        <f t="shared" si="32"/>
        <v>0</v>
      </c>
      <c r="T186" s="40">
        <f t="shared" si="33"/>
        <v>0</v>
      </c>
      <c r="U186" s="40">
        <f t="shared" si="34"/>
        <v>0</v>
      </c>
      <c r="V186" s="42">
        <f t="shared" si="35"/>
        <v>0</v>
      </c>
    </row>
  </sheetData>
  <sheetProtection/>
  <mergeCells count="7"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4.57421875" style="20" customWidth="1"/>
    <col min="2" max="2" width="6.28125" style="31" customWidth="1"/>
    <col min="3" max="3" width="4.00390625" style="31" customWidth="1"/>
    <col min="4" max="4" width="7.8515625" style="31" bestFit="1" customWidth="1"/>
    <col min="7" max="7" width="14.57421875" style="20" customWidth="1"/>
    <col min="8" max="8" width="6.28125" style="31" customWidth="1"/>
    <col min="9" max="9" width="4.00390625" style="31" customWidth="1"/>
    <col min="10" max="10" width="7.8515625" style="31" bestFit="1" customWidth="1"/>
  </cols>
  <sheetData>
    <row r="1" spans="1:10" s="12" customFormat="1" ht="15.75" thickBot="1">
      <c r="A1" s="32" t="s">
        <v>426</v>
      </c>
      <c r="B1" s="33" t="s">
        <v>429</v>
      </c>
      <c r="C1" s="33" t="s">
        <v>431</v>
      </c>
      <c r="D1" s="33" t="s">
        <v>430</v>
      </c>
      <c r="G1" s="32" t="s">
        <v>427</v>
      </c>
      <c r="H1" s="33" t="s">
        <v>429</v>
      </c>
      <c r="I1" s="33" t="s">
        <v>431</v>
      </c>
      <c r="J1" s="33" t="s">
        <v>430</v>
      </c>
    </row>
    <row r="2" spans="1:10" ht="15.75" thickTop="1">
      <c r="A2" s="27" t="s">
        <v>453</v>
      </c>
      <c r="B2" s="31">
        <v>1332</v>
      </c>
      <c r="C2" s="31">
        <v>15</v>
      </c>
      <c r="D2" s="31">
        <f aca="true" t="shared" si="0" ref="D2:D30">+B2/C2</f>
        <v>88.8</v>
      </c>
      <c r="G2" s="27" t="s">
        <v>432</v>
      </c>
      <c r="H2" s="31">
        <v>862</v>
      </c>
      <c r="I2" s="31">
        <v>21</v>
      </c>
      <c r="J2" s="31">
        <f aca="true" t="shared" si="1" ref="J2:J27">+H2/I2</f>
        <v>41.04761904761905</v>
      </c>
    </row>
    <row r="3" spans="1:10" ht="15">
      <c r="A3" s="27" t="s">
        <v>432</v>
      </c>
      <c r="B3" s="31">
        <v>921</v>
      </c>
      <c r="C3" s="31">
        <v>27</v>
      </c>
      <c r="D3" s="31">
        <f t="shared" si="0"/>
        <v>34.111111111111114</v>
      </c>
      <c r="G3" s="27" t="s">
        <v>441</v>
      </c>
      <c r="H3" s="31">
        <v>825</v>
      </c>
      <c r="I3" s="31">
        <v>14</v>
      </c>
      <c r="J3" s="31">
        <f t="shared" si="1"/>
        <v>58.92857142857143</v>
      </c>
    </row>
    <row r="4" spans="1:10" ht="15">
      <c r="A4" s="27" t="s">
        <v>439</v>
      </c>
      <c r="B4" s="31">
        <v>536</v>
      </c>
      <c r="C4" s="31">
        <v>18</v>
      </c>
      <c r="D4" s="31">
        <f t="shared" si="0"/>
        <v>29.77777777777778</v>
      </c>
      <c r="G4" s="27" t="s">
        <v>456</v>
      </c>
      <c r="H4" s="31">
        <v>591</v>
      </c>
      <c r="I4" s="31">
        <v>16</v>
      </c>
      <c r="J4" s="31">
        <f t="shared" si="1"/>
        <v>36.9375</v>
      </c>
    </row>
    <row r="5" spans="1:10" ht="15">
      <c r="A5" s="27" t="s">
        <v>442</v>
      </c>
      <c r="B5" s="31">
        <v>468</v>
      </c>
      <c r="C5" s="31">
        <v>17</v>
      </c>
      <c r="D5" s="31">
        <f t="shared" si="0"/>
        <v>27.529411764705884</v>
      </c>
      <c r="G5" s="27" t="s">
        <v>439</v>
      </c>
      <c r="H5" s="31">
        <v>484</v>
      </c>
      <c r="I5" s="31">
        <v>14</v>
      </c>
      <c r="J5" s="31">
        <f t="shared" si="1"/>
        <v>34.57142857142857</v>
      </c>
    </row>
    <row r="6" spans="1:10" ht="15">
      <c r="A6" s="27" t="s">
        <v>434</v>
      </c>
      <c r="B6" s="31">
        <v>417</v>
      </c>
      <c r="C6" s="31">
        <v>16</v>
      </c>
      <c r="D6" s="31">
        <f t="shared" si="0"/>
        <v>26.0625</v>
      </c>
      <c r="G6" s="27" t="s">
        <v>434</v>
      </c>
      <c r="H6" s="31">
        <v>430</v>
      </c>
      <c r="I6" s="31">
        <v>13</v>
      </c>
      <c r="J6" s="31">
        <f t="shared" si="1"/>
        <v>33.07692307692308</v>
      </c>
    </row>
    <row r="7" spans="1:10" ht="15">
      <c r="A7" s="27" t="s">
        <v>446</v>
      </c>
      <c r="B7" s="31">
        <v>398</v>
      </c>
      <c r="C7" s="31">
        <v>6</v>
      </c>
      <c r="D7" s="31">
        <f t="shared" si="0"/>
        <v>66.33333333333333</v>
      </c>
      <c r="G7" s="27" t="s">
        <v>453</v>
      </c>
      <c r="H7" s="31">
        <v>427</v>
      </c>
      <c r="I7" s="31">
        <v>17</v>
      </c>
      <c r="J7" s="31">
        <f t="shared" si="1"/>
        <v>25.11764705882353</v>
      </c>
    </row>
    <row r="8" spans="1:10" ht="15">
      <c r="A8" s="27" t="s">
        <v>456</v>
      </c>
      <c r="B8" s="31">
        <v>373</v>
      </c>
      <c r="C8" s="31">
        <v>16</v>
      </c>
      <c r="D8" s="31">
        <f t="shared" si="0"/>
        <v>23.3125</v>
      </c>
      <c r="G8" s="27" t="s">
        <v>442</v>
      </c>
      <c r="H8" s="31">
        <v>394</v>
      </c>
      <c r="I8" s="31">
        <v>20</v>
      </c>
      <c r="J8" s="31">
        <f t="shared" si="1"/>
        <v>19.7</v>
      </c>
    </row>
    <row r="9" spans="1:10" ht="15">
      <c r="A9" s="27" t="s">
        <v>455</v>
      </c>
      <c r="B9" s="31">
        <v>219</v>
      </c>
      <c r="C9" s="31">
        <v>10</v>
      </c>
      <c r="D9" s="31">
        <f t="shared" si="0"/>
        <v>21.9</v>
      </c>
      <c r="G9" s="27" t="s">
        <v>455</v>
      </c>
      <c r="H9" s="31">
        <v>365</v>
      </c>
      <c r="I9" s="31">
        <v>7</v>
      </c>
      <c r="J9" s="31">
        <f t="shared" si="1"/>
        <v>52.142857142857146</v>
      </c>
    </row>
    <row r="10" spans="1:10" ht="15">
      <c r="A10" s="27" t="s">
        <v>435</v>
      </c>
      <c r="B10" s="31">
        <v>202</v>
      </c>
      <c r="C10" s="31">
        <v>4</v>
      </c>
      <c r="D10" s="31">
        <f t="shared" si="0"/>
        <v>50.5</v>
      </c>
      <c r="G10" s="27" t="s">
        <v>438</v>
      </c>
      <c r="H10" s="31">
        <v>182</v>
      </c>
      <c r="I10" s="31">
        <v>6</v>
      </c>
      <c r="J10" s="31">
        <f t="shared" si="1"/>
        <v>30.333333333333332</v>
      </c>
    </row>
    <row r="11" spans="1:10" ht="15">
      <c r="A11" s="27" t="s">
        <v>450</v>
      </c>
      <c r="B11" s="31">
        <v>46</v>
      </c>
      <c r="C11" s="31">
        <v>10</v>
      </c>
      <c r="D11" s="31">
        <f t="shared" si="0"/>
        <v>4.6</v>
      </c>
      <c r="G11" s="27" t="s">
        <v>450</v>
      </c>
      <c r="H11" s="31">
        <v>177</v>
      </c>
      <c r="I11" s="31">
        <v>4</v>
      </c>
      <c r="J11" s="31">
        <f t="shared" si="1"/>
        <v>44.25</v>
      </c>
    </row>
    <row r="12" spans="1:10" ht="15">
      <c r="A12" s="27" t="s">
        <v>441</v>
      </c>
      <c r="B12" s="31">
        <v>38</v>
      </c>
      <c r="C12" s="31">
        <v>8</v>
      </c>
      <c r="D12" s="31">
        <f t="shared" si="0"/>
        <v>4.75</v>
      </c>
      <c r="G12" s="27" t="s">
        <v>436</v>
      </c>
      <c r="H12" s="31">
        <v>132</v>
      </c>
      <c r="I12" s="31">
        <v>4</v>
      </c>
      <c r="J12" s="31">
        <f t="shared" si="1"/>
        <v>33</v>
      </c>
    </row>
    <row r="13" spans="1:10" ht="15">
      <c r="A13" s="27" t="s">
        <v>436</v>
      </c>
      <c r="B13" s="31">
        <v>18</v>
      </c>
      <c r="C13" s="31">
        <v>4</v>
      </c>
      <c r="D13" s="31">
        <f t="shared" si="0"/>
        <v>4.5</v>
      </c>
      <c r="G13" s="27" t="s">
        <v>435</v>
      </c>
      <c r="H13" s="31">
        <v>34</v>
      </c>
      <c r="I13" s="31">
        <v>3</v>
      </c>
      <c r="J13" s="31">
        <f t="shared" si="1"/>
        <v>11.333333333333334</v>
      </c>
    </row>
    <row r="14" spans="1:10" ht="15">
      <c r="A14" s="27" t="s">
        <v>449</v>
      </c>
      <c r="B14" s="31">
        <v>6</v>
      </c>
      <c r="C14" s="31">
        <v>3</v>
      </c>
      <c r="D14" s="31">
        <f t="shared" si="0"/>
        <v>2</v>
      </c>
      <c r="G14" s="27" t="s">
        <v>440</v>
      </c>
      <c r="H14" s="31">
        <v>34</v>
      </c>
      <c r="I14" s="31">
        <v>1</v>
      </c>
      <c r="J14" s="31">
        <f t="shared" si="1"/>
        <v>34</v>
      </c>
    </row>
    <row r="15" spans="1:10" ht="15">
      <c r="A15" s="27" t="s">
        <v>457</v>
      </c>
      <c r="B15" s="31">
        <v>3</v>
      </c>
      <c r="C15" s="31">
        <v>1</v>
      </c>
      <c r="D15" s="31">
        <f t="shared" si="0"/>
        <v>3</v>
      </c>
      <c r="G15" s="27" t="s">
        <v>446</v>
      </c>
      <c r="H15" s="31">
        <v>33</v>
      </c>
      <c r="I15" s="31">
        <v>4</v>
      </c>
      <c r="J15" s="31">
        <f t="shared" si="1"/>
        <v>8.25</v>
      </c>
    </row>
    <row r="16" spans="1:10" ht="15">
      <c r="A16" s="27" t="s">
        <v>428</v>
      </c>
      <c r="B16" s="31">
        <v>0</v>
      </c>
      <c r="C16" s="31">
        <v>1</v>
      </c>
      <c r="D16" s="31">
        <f t="shared" si="0"/>
        <v>0</v>
      </c>
      <c r="G16" s="27" t="s">
        <v>444</v>
      </c>
      <c r="H16" s="31">
        <v>26</v>
      </c>
      <c r="I16" s="31">
        <v>2</v>
      </c>
      <c r="J16" s="31">
        <f t="shared" si="1"/>
        <v>13</v>
      </c>
    </row>
    <row r="17" spans="1:10" ht="15">
      <c r="A17" s="27" t="s">
        <v>458</v>
      </c>
      <c r="B17" s="31">
        <v>0</v>
      </c>
      <c r="C17" s="31">
        <v>3</v>
      </c>
      <c r="D17" s="31">
        <f t="shared" si="0"/>
        <v>0</v>
      </c>
      <c r="G17" s="27" t="s">
        <v>452</v>
      </c>
      <c r="H17" s="31">
        <v>18</v>
      </c>
      <c r="I17" s="31">
        <v>1</v>
      </c>
      <c r="J17" s="31">
        <f t="shared" si="1"/>
        <v>18</v>
      </c>
    </row>
    <row r="18" spans="1:10" ht="15">
      <c r="A18" s="27" t="s">
        <v>438</v>
      </c>
      <c r="B18" s="31">
        <v>0</v>
      </c>
      <c r="C18" s="31">
        <v>6</v>
      </c>
      <c r="D18" s="31">
        <f t="shared" si="0"/>
        <v>0</v>
      </c>
      <c r="G18" s="27" t="s">
        <v>448</v>
      </c>
      <c r="H18" s="31">
        <v>11</v>
      </c>
      <c r="I18" s="31">
        <v>3</v>
      </c>
      <c r="J18" s="31">
        <f t="shared" si="1"/>
        <v>3.6666666666666665</v>
      </c>
    </row>
    <row r="19" spans="1:10" ht="15">
      <c r="A19" s="27" t="s">
        <v>459</v>
      </c>
      <c r="B19" s="31">
        <v>0</v>
      </c>
      <c r="C19" s="31">
        <v>1</v>
      </c>
      <c r="D19" s="31">
        <f t="shared" si="0"/>
        <v>0</v>
      </c>
      <c r="G19" s="27" t="s">
        <v>428</v>
      </c>
      <c r="H19" s="31">
        <v>0</v>
      </c>
      <c r="I19" s="31">
        <v>1</v>
      </c>
      <c r="J19" s="31">
        <f t="shared" si="1"/>
        <v>0</v>
      </c>
    </row>
    <row r="20" spans="1:10" ht="15">
      <c r="A20" s="27" t="s">
        <v>460</v>
      </c>
      <c r="B20" s="31">
        <v>0</v>
      </c>
      <c r="C20" s="31">
        <v>1</v>
      </c>
      <c r="D20" s="31">
        <f t="shared" si="0"/>
        <v>0</v>
      </c>
      <c r="G20" s="27" t="s">
        <v>433</v>
      </c>
      <c r="H20" s="31">
        <v>0</v>
      </c>
      <c r="I20" s="31">
        <v>1</v>
      </c>
      <c r="J20" s="31">
        <f t="shared" si="1"/>
        <v>0</v>
      </c>
    </row>
    <row r="21" spans="1:10" ht="15">
      <c r="A21" s="27" t="s">
        <v>443</v>
      </c>
      <c r="B21" s="31">
        <v>0</v>
      </c>
      <c r="C21" s="31">
        <v>5</v>
      </c>
      <c r="D21" s="31">
        <f t="shared" si="0"/>
        <v>0</v>
      </c>
      <c r="G21" s="27" t="s">
        <v>437</v>
      </c>
      <c r="H21" s="31">
        <v>0</v>
      </c>
      <c r="I21" s="31">
        <v>1</v>
      </c>
      <c r="J21" s="31">
        <f t="shared" si="1"/>
        <v>0</v>
      </c>
    </row>
    <row r="22" spans="1:10" ht="15">
      <c r="A22" s="27" t="s">
        <v>448</v>
      </c>
      <c r="B22" s="31">
        <v>0</v>
      </c>
      <c r="C22" s="31">
        <v>2</v>
      </c>
      <c r="D22" s="31">
        <f t="shared" si="0"/>
        <v>0</v>
      </c>
      <c r="G22" s="27" t="s">
        <v>443</v>
      </c>
      <c r="H22" s="31">
        <v>0</v>
      </c>
      <c r="I22" s="31">
        <v>4</v>
      </c>
      <c r="J22" s="31">
        <f t="shared" si="1"/>
        <v>0</v>
      </c>
    </row>
    <row r="23" spans="1:10" ht="15">
      <c r="A23" s="27" t="s">
        <v>461</v>
      </c>
      <c r="B23" s="31">
        <v>0</v>
      </c>
      <c r="C23" s="31">
        <v>1</v>
      </c>
      <c r="D23" s="31">
        <f t="shared" si="0"/>
        <v>0</v>
      </c>
      <c r="G23" s="27" t="s">
        <v>445</v>
      </c>
      <c r="H23" s="31">
        <v>0</v>
      </c>
      <c r="I23" s="31">
        <v>1</v>
      </c>
      <c r="J23" s="31">
        <f t="shared" si="1"/>
        <v>0</v>
      </c>
    </row>
    <row r="24" spans="1:10" ht="15">
      <c r="A24" s="27" t="s">
        <v>444</v>
      </c>
      <c r="B24" s="31">
        <v>0</v>
      </c>
      <c r="C24" s="31">
        <v>1</v>
      </c>
      <c r="D24" s="31">
        <f t="shared" si="0"/>
        <v>0</v>
      </c>
      <c r="G24" s="27" t="s">
        <v>449</v>
      </c>
      <c r="H24" s="31">
        <v>0</v>
      </c>
      <c r="I24" s="31">
        <v>1</v>
      </c>
      <c r="J24" s="31">
        <f t="shared" si="1"/>
        <v>0</v>
      </c>
    </row>
    <row r="25" spans="1:10" ht="15">
      <c r="A25" s="27" t="s">
        <v>462</v>
      </c>
      <c r="B25" s="31">
        <v>0</v>
      </c>
      <c r="C25" s="31">
        <v>1</v>
      </c>
      <c r="D25" s="31">
        <f t="shared" si="0"/>
        <v>0</v>
      </c>
      <c r="G25" s="27" t="s">
        <v>451</v>
      </c>
      <c r="H25" s="31">
        <v>0</v>
      </c>
      <c r="I25" s="31">
        <v>3</v>
      </c>
      <c r="J25" s="31">
        <f t="shared" si="1"/>
        <v>0</v>
      </c>
    </row>
    <row r="26" spans="1:10" ht="15">
      <c r="A26" s="27" t="s">
        <v>463</v>
      </c>
      <c r="B26" s="31">
        <v>0</v>
      </c>
      <c r="C26" s="31">
        <v>2</v>
      </c>
      <c r="D26" s="31">
        <f t="shared" si="0"/>
        <v>0</v>
      </c>
      <c r="G26" s="27" t="s">
        <v>454</v>
      </c>
      <c r="H26" s="31">
        <v>0</v>
      </c>
      <c r="I26" s="31">
        <v>1</v>
      </c>
      <c r="J26" s="31">
        <f t="shared" si="1"/>
        <v>0</v>
      </c>
    </row>
    <row r="27" spans="1:10" ht="15">
      <c r="A27" s="27" t="s">
        <v>440</v>
      </c>
      <c r="B27" s="31">
        <v>0</v>
      </c>
      <c r="C27" s="31">
        <v>2</v>
      </c>
      <c r="D27" s="31">
        <f t="shared" si="0"/>
        <v>0</v>
      </c>
      <c r="G27" s="27" t="s">
        <v>447</v>
      </c>
      <c r="H27" s="31">
        <v>0</v>
      </c>
      <c r="I27" s="31">
        <v>1</v>
      </c>
      <c r="J27" s="31">
        <f t="shared" si="1"/>
        <v>0</v>
      </c>
    </row>
    <row r="28" spans="1:4" ht="15">
      <c r="A28" s="27" t="s">
        <v>451</v>
      </c>
      <c r="B28" s="31">
        <v>0</v>
      </c>
      <c r="C28" s="31">
        <v>2</v>
      </c>
      <c r="D28" s="31">
        <f t="shared" si="0"/>
        <v>0</v>
      </c>
    </row>
    <row r="29" spans="1:4" ht="15">
      <c r="A29" s="27" t="s">
        <v>454</v>
      </c>
      <c r="B29" s="31">
        <v>0</v>
      </c>
      <c r="C29" s="31">
        <v>1</v>
      </c>
      <c r="D29" s="31">
        <f t="shared" si="0"/>
        <v>0</v>
      </c>
    </row>
    <row r="30" spans="1:4" ht="15">
      <c r="A30" s="27" t="s">
        <v>464</v>
      </c>
      <c r="B30" s="31">
        <v>0</v>
      </c>
      <c r="C30" s="31">
        <v>1</v>
      </c>
      <c r="D30" s="31">
        <f t="shared" si="0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Ádám</dc:creator>
  <cp:keywords/>
  <dc:description/>
  <cp:lastModifiedBy>Varga Ádám</cp:lastModifiedBy>
  <dcterms:created xsi:type="dcterms:W3CDTF">2009-12-04T08:54:53Z</dcterms:created>
  <dcterms:modified xsi:type="dcterms:W3CDTF">2009-12-07T10:39:18Z</dcterms:modified>
  <cp:category/>
  <cp:version/>
  <cp:contentType/>
  <cp:contentStatus/>
</cp:coreProperties>
</file>