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1"/>
  </bookViews>
  <sheets>
    <sheet name="ffiGS1" sheetId="1" r:id="rId1"/>
    <sheet name="ffiGS2" sheetId="2" r:id="rId2"/>
    <sheet name="nökSC1(SG)" sheetId="3" r:id="rId3"/>
    <sheet name="nökSC2(SL)" sheetId="4" r:id="rId4"/>
    <sheet name="Ffiössz" sheetId="5" r:id="rId5"/>
    <sheet name="NőkÖssz" sheetId="6" r:id="rId6"/>
    <sheet name="Országok" sheetId="7" r:id="rId7"/>
  </sheets>
  <definedNames/>
  <calcPr fullCalcOnLoad="1"/>
</workbook>
</file>

<file path=xl/sharedStrings.xml><?xml version="1.0" encoding="utf-8"?>
<sst xmlns="http://schemas.openxmlformats.org/spreadsheetml/2006/main" count="2740" uniqueCount="664">
  <si>
    <t>Sölden GS</t>
  </si>
  <si>
    <t>Levi SL</t>
  </si>
  <si>
    <t>Össz</t>
  </si>
  <si>
    <t xml:space="preserve">ALBRECHT Kilian </t>
  </si>
  <si>
    <t xml:space="preserve">BUL </t>
  </si>
  <si>
    <t xml:space="preserve">ANSELMET Alexandre </t>
  </si>
  <si>
    <t xml:space="preserve">FRA </t>
  </si>
  <si>
    <t xml:space="preserve">SVK </t>
  </si>
  <si>
    <t xml:space="preserve">BÄCK Axel </t>
  </si>
  <si>
    <t xml:space="preserve">SWE </t>
  </si>
  <si>
    <t xml:space="preserve">CZE </t>
  </si>
  <si>
    <t xml:space="preserve">BAUMANN Romed </t>
  </si>
  <si>
    <t xml:space="preserve">AUT </t>
  </si>
  <si>
    <t xml:space="preserve">BAXTER Noel </t>
  </si>
  <si>
    <t xml:space="preserve">GBR </t>
  </si>
  <si>
    <t>DNF1</t>
  </si>
  <si>
    <t xml:space="preserve">BECHTER Patrick </t>
  </si>
  <si>
    <t>DQ1</t>
  </si>
  <si>
    <t xml:space="preserve">BERTHOD Marc </t>
  </si>
  <si>
    <t xml:space="preserve">SUI </t>
  </si>
  <si>
    <t xml:space="preserve">BIGGS Patrick </t>
  </si>
  <si>
    <t xml:space="preserve">CAN </t>
  </si>
  <si>
    <t xml:space="preserve">BJØRGVINSSON Bjørgvin </t>
  </si>
  <si>
    <t xml:space="preserve">ISL </t>
  </si>
  <si>
    <t xml:space="preserve">BLARDONE Massimiliano </t>
  </si>
  <si>
    <t xml:space="preserve">ITA </t>
  </si>
  <si>
    <t xml:space="preserve">BOURQUE Francois </t>
  </si>
  <si>
    <t xml:space="preserve">BYGGMARK Jens </t>
  </si>
  <si>
    <t xml:space="preserve">CHONGAROV Nikola </t>
  </si>
  <si>
    <t xml:space="preserve">COCHRAN Jimmy </t>
  </si>
  <si>
    <t xml:space="preserve">USA </t>
  </si>
  <si>
    <t xml:space="preserve">COUSINEAU Julien </t>
  </si>
  <si>
    <t xml:space="preserve">CUCHE Didier </t>
  </si>
  <si>
    <t xml:space="preserve">DE LA CUESTA Paul </t>
  </si>
  <si>
    <t xml:space="preserve">SPA </t>
  </si>
  <si>
    <t xml:space="preserve">DEVILLE Cristian </t>
  </si>
  <si>
    <t xml:space="preserve">DIXON Robbie </t>
  </si>
  <si>
    <t xml:space="preserve">DOPFER Fritz </t>
  </si>
  <si>
    <t xml:space="preserve">GER </t>
  </si>
  <si>
    <t xml:space="preserve">DRAGŠIČ Mitja </t>
  </si>
  <si>
    <t xml:space="preserve">SLO </t>
  </si>
  <si>
    <t xml:space="preserve">DREIER Christoph </t>
  </si>
  <si>
    <t xml:space="preserve">FANARA Thomas </t>
  </si>
  <si>
    <t xml:space="preserve">FANTINO Antonio </t>
  </si>
  <si>
    <t xml:space="preserve">FEUZ Beat </t>
  </si>
  <si>
    <t xml:space="preserve">FORD Tommy </t>
  </si>
  <si>
    <t xml:space="preserve">FREY Thomas </t>
  </si>
  <si>
    <t xml:space="preserve">FRISCH Jeffrey </t>
  </si>
  <si>
    <t xml:space="preserve">GEORGIEV Stefan </t>
  </si>
  <si>
    <t xml:space="preserve">GINI Marc </t>
  </si>
  <si>
    <t xml:space="preserve">GÖRGL Stephan </t>
  </si>
  <si>
    <t xml:space="preserve">GRAF Bernhard </t>
  </si>
  <si>
    <t xml:space="preserve">GRANGE Jean-Baptiste </t>
  </si>
  <si>
    <t xml:space="preserve">GROSS Stefano </t>
  </si>
  <si>
    <t xml:space="preserve">GRUBER Christoph </t>
  </si>
  <si>
    <t xml:space="preserve">GUFLER Michael </t>
  </si>
  <si>
    <t xml:space="preserve">HARGIN Mattias </t>
  </si>
  <si>
    <t xml:space="preserve">HAUGEN Leif Kristian </t>
  </si>
  <si>
    <t xml:space="preserve">NOR </t>
  </si>
  <si>
    <t xml:space="preserve">HEEL Werner </t>
  </si>
  <si>
    <t xml:space="preserve">HERBST Reinfried </t>
  </si>
  <si>
    <t xml:space="preserve">HIRSCHER Marcel </t>
  </si>
  <si>
    <t xml:space="preserve">RUS </t>
  </si>
  <si>
    <t xml:space="preserve">HÖRL Wolfgang </t>
  </si>
  <si>
    <t xml:space="preserve">IMBODEN Urs </t>
  </si>
  <si>
    <t xml:space="preserve">MDA </t>
  </si>
  <si>
    <t xml:space="preserve">INNERHOFER Christof </t>
  </si>
  <si>
    <t xml:space="preserve">ISHII Tomoya </t>
  </si>
  <si>
    <t xml:space="preserve">JPN </t>
  </si>
  <si>
    <t xml:space="preserve">JANKA Carlo </t>
  </si>
  <si>
    <t xml:space="preserve">JANSRUD Kjetil </t>
  </si>
  <si>
    <t xml:space="preserve">JANYK Michael </t>
  </si>
  <si>
    <t xml:space="preserve">JITLOFF Tim </t>
  </si>
  <si>
    <t xml:space="preserve">KARLSEN Truls Ove </t>
  </si>
  <si>
    <t xml:space="preserve">KASPER Nolan </t>
  </si>
  <si>
    <t xml:space="preserve">KLUSAK Michal </t>
  </si>
  <si>
    <t xml:space="preserve">POL </t>
  </si>
  <si>
    <t xml:space="preserve">KOGLER Stefan </t>
  </si>
  <si>
    <t xml:space="preserve">KOLL Alexander </t>
  </si>
  <si>
    <t xml:space="preserve">KOSTELIĆ Ivica </t>
  </si>
  <si>
    <t xml:space="preserve">CRO </t>
  </si>
  <si>
    <t xml:space="preserve">KRÝZL Kryštof </t>
  </si>
  <si>
    <t xml:space="preserve">KUCERA John </t>
  </si>
  <si>
    <t xml:space="preserve">KÜRNER Miha </t>
  </si>
  <si>
    <t xml:space="preserve">LARSSON Markus </t>
  </si>
  <si>
    <t xml:space="preserve">LEINO Jukka </t>
  </si>
  <si>
    <t xml:space="preserve">FIN </t>
  </si>
  <si>
    <t>DNS</t>
  </si>
  <si>
    <t xml:space="preserve">LESKINEN Roope </t>
  </si>
  <si>
    <t xml:space="preserve">LIGETY Ted </t>
  </si>
  <si>
    <t xml:space="preserve">LIZEROUX Julien </t>
  </si>
  <si>
    <t xml:space="preserve">MALMSTROM Victor </t>
  </si>
  <si>
    <t xml:space="preserve">MATT Mario </t>
  </si>
  <si>
    <t>DNF2</t>
  </si>
  <si>
    <t xml:space="preserve">MERMILLOD BLONDIN Thomas </t>
  </si>
  <si>
    <t xml:space="preserve">MILLER Bode </t>
  </si>
  <si>
    <t xml:space="preserve">MINAGAWA Kentaro </t>
  </si>
  <si>
    <t xml:space="preserve">MISSILLIER Steve </t>
  </si>
  <si>
    <t xml:space="preserve">MÖLGG Manfred </t>
  </si>
  <si>
    <t xml:space="preserve">MYHRE Lars Elton </t>
  </si>
  <si>
    <t xml:space="preserve">NEUREUTHER Felix </t>
  </si>
  <si>
    <t xml:space="preserve">NICKERSON Warner </t>
  </si>
  <si>
    <t xml:space="preserve">OLSSON Matts </t>
  </si>
  <si>
    <t xml:space="preserve">OREILLER Ami </t>
  </si>
  <si>
    <t xml:space="preserve">PENTTINEN Juho-Pekka </t>
  </si>
  <si>
    <t xml:space="preserve">PICHOT Sebastien </t>
  </si>
  <si>
    <t xml:space="preserve">PLONER Alexander </t>
  </si>
  <si>
    <t xml:space="preserve">PRANGER Manfred </t>
  </si>
  <si>
    <t xml:space="preserve">RAICH Benjamin </t>
  </si>
  <si>
    <t xml:space="preserve">RAINER Niklas </t>
  </si>
  <si>
    <t xml:space="preserve">RASANEN Joonas </t>
  </si>
  <si>
    <t xml:space="preserve">RAZZOLI Giuliano </t>
  </si>
  <si>
    <t xml:space="preserve">REICHELT Hannes </t>
  </si>
  <si>
    <t xml:space="preserve">RENZHIN Mikail </t>
  </si>
  <si>
    <t xml:space="preserve">ISR </t>
  </si>
  <si>
    <t xml:space="preserve">RICHARD Cyprien </t>
  </si>
  <si>
    <t xml:space="preserve">ROCCA Giorgio </t>
  </si>
  <si>
    <t xml:space="preserve">ROMAR Andreas </t>
  </si>
  <si>
    <t xml:space="preserve">ROUX Christophe </t>
  </si>
  <si>
    <t xml:space="preserve">ROY Jean-Philippe </t>
  </si>
  <si>
    <t xml:space="preserve">RUMIANCEV Vitalij </t>
  </si>
  <si>
    <t xml:space="preserve">LTU </t>
  </si>
  <si>
    <t xml:space="preserve">ŠAMŠAL Dalibor </t>
  </si>
  <si>
    <t xml:space="preserve">SARE Hamit </t>
  </si>
  <si>
    <t xml:space="preserve">TUR </t>
  </si>
  <si>
    <t xml:space="preserve">SASAKI Akira </t>
  </si>
  <si>
    <t xml:space="preserve">SCHEIBER Florian </t>
  </si>
  <si>
    <t xml:space="preserve">SCHEIBER Mario </t>
  </si>
  <si>
    <t xml:space="preserve">SCHIEPPATI Alberto </t>
  </si>
  <si>
    <t xml:space="preserve">SCHÖNFELDER Rainer </t>
  </si>
  <si>
    <t xml:space="preserve">SCHÖRGHOFER Philipp </t>
  </si>
  <si>
    <t xml:space="preserve">SEMPLE Ryan </t>
  </si>
  <si>
    <t xml:space="preserve">SIMONCELLI Davide </t>
  </si>
  <si>
    <t>ŠKUBE Matič</t>
  </si>
  <si>
    <t xml:space="preserve">SPENCE Brad </t>
  </si>
  <si>
    <t xml:space="preserve">THALER Patrick </t>
  </si>
  <si>
    <t xml:space="preserve">THEAUX Adrien </t>
  </si>
  <si>
    <t xml:space="preserve">TREJBAL Filip </t>
  </si>
  <si>
    <t xml:space="preserve">VALENČIČ Mitja </t>
  </si>
  <si>
    <t xml:space="preserve">VILETTA Sandro </t>
  </si>
  <si>
    <t xml:space="preserve">VOGEL Markus </t>
  </si>
  <si>
    <t xml:space="preserve">WHITE Trevor </t>
  </si>
  <si>
    <t xml:space="preserve">YUASA Naoki </t>
  </si>
  <si>
    <t xml:space="preserve">ZAMANSKY Jake </t>
  </si>
  <si>
    <t xml:space="preserve">ZRNČIĆ-DIM Natko </t>
  </si>
  <si>
    <t xml:space="preserve">ZUEV Stepan </t>
  </si>
  <si>
    <t xml:space="preserve">ZURBRIGGEN Silvan </t>
  </si>
  <si>
    <t>Hely</t>
  </si>
  <si>
    <t>Ssz</t>
  </si>
  <si>
    <t>FIS Kód</t>
  </si>
  <si>
    <t>Név</t>
  </si>
  <si>
    <t>Sz.é.</t>
  </si>
  <si>
    <t>Ország</t>
  </si>
  <si>
    <t>Sí</t>
  </si>
  <si>
    <t>1.pont</t>
  </si>
  <si>
    <t>2.pont</t>
  </si>
  <si>
    <t>1.szektor</t>
  </si>
  <si>
    <t>2.szektor</t>
  </si>
  <si>
    <t>3.szektor</t>
  </si>
  <si>
    <t>fis-ski.com adatok felhasználásával</t>
  </si>
  <si>
    <t>Salomon</t>
  </si>
  <si>
    <t>Atomic</t>
  </si>
  <si>
    <t>Rossignol</t>
  </si>
  <si>
    <t xml:space="preserve">BUDER Andreas </t>
  </si>
  <si>
    <t>Head</t>
  </si>
  <si>
    <t xml:space="preserve">STREITBERGER Georg </t>
  </si>
  <si>
    <t>Fischer</t>
  </si>
  <si>
    <t xml:space="preserve">DALCIN Pierre-Emmanuel </t>
  </si>
  <si>
    <t xml:space="preserve">LIE </t>
  </si>
  <si>
    <t xml:space="preserve">HOFFMANN Ambrosi </t>
  </si>
  <si>
    <t xml:space="preserve">OLSSON Hans </t>
  </si>
  <si>
    <t xml:space="preserve">GUAY Erik </t>
  </si>
  <si>
    <t xml:space="preserve">WALCHHOFER Michael </t>
  </si>
  <si>
    <t xml:space="preserve">OSBORNE-PARADIS Manuel </t>
  </si>
  <si>
    <t xml:space="preserve">SULLIVAN Marco </t>
  </si>
  <si>
    <t>Nordica</t>
  </si>
  <si>
    <t xml:space="preserve">LANNING T J </t>
  </si>
  <si>
    <t xml:space="preserve">FISHER Erik </t>
  </si>
  <si>
    <t xml:space="preserve">CLAREY Johan </t>
  </si>
  <si>
    <t xml:space="preserve">JERMAN Andrej </t>
  </si>
  <si>
    <t xml:space="preserve">NYMAN Steven </t>
  </si>
  <si>
    <t xml:space="preserve">THANEI Stefan </t>
  </si>
  <si>
    <t xml:space="preserve">POISSON David </t>
  </si>
  <si>
    <t>Elan</t>
  </si>
  <si>
    <t xml:space="preserve">MACARTNEY Scott </t>
  </si>
  <si>
    <t xml:space="preserve">GRUGGER Hans </t>
  </si>
  <si>
    <t xml:space="preserve">HUDEC Jan </t>
  </si>
  <si>
    <t xml:space="preserve">KEPPLER Stephan </t>
  </si>
  <si>
    <t xml:space="preserve">FRANZ Max </t>
  </si>
  <si>
    <t xml:space="preserve">BERTRAND Yannick </t>
  </si>
  <si>
    <t>Dynastar</t>
  </si>
  <si>
    <t xml:space="preserve">STAUDACHER Patrick </t>
  </si>
  <si>
    <t xml:space="preserve">STECHERT Tobias </t>
  </si>
  <si>
    <t xml:space="preserve">PERKO Rok </t>
  </si>
  <si>
    <t xml:space="preserve">STRODL Peter </t>
  </si>
  <si>
    <t xml:space="preserve">FAYED Guillermo </t>
  </si>
  <si>
    <t xml:space="preserve">PARIS Dominik </t>
  </si>
  <si>
    <t xml:space="preserve">KREUZER Ralf </t>
  </si>
  <si>
    <t xml:space="preserve">TRANSUE Jeremy </t>
  </si>
  <si>
    <t xml:space="preserve">STRODL Andreas </t>
  </si>
  <si>
    <t xml:space="preserve">WEIBRECHT Andrew </t>
  </si>
  <si>
    <t xml:space="preserve">BRANCH Craig </t>
  </si>
  <si>
    <t xml:space="preserve">AUS </t>
  </si>
  <si>
    <t xml:space="preserve">NELLA Tyler </t>
  </si>
  <si>
    <t xml:space="preserve">CRAWFORD Douglas </t>
  </si>
  <si>
    <t xml:space="preserve">ERICSSON Daniel </t>
  </si>
  <si>
    <t xml:space="preserve">TERRA Ferran </t>
  </si>
  <si>
    <t xml:space="preserve">GANONG Travis </t>
  </si>
  <si>
    <t xml:space="preserve">RODE Roberts </t>
  </si>
  <si>
    <t xml:space="preserve">LAT </t>
  </si>
  <si>
    <t xml:space="preserve">JÄRBYN Patrik </t>
  </si>
  <si>
    <t xml:space="preserve">GRÜNENFELDER Tobias </t>
  </si>
  <si>
    <t xml:space="preserve">KÜNG Patrick </t>
  </si>
  <si>
    <t xml:space="preserve">KRÖLL Klaus </t>
  </si>
  <si>
    <t xml:space="preserve">BÜCHEL Marco </t>
  </si>
  <si>
    <t xml:space="preserve">SVINDÅL Aksel Lund </t>
  </si>
  <si>
    <t xml:space="preserve">ZÜGER Cornel </t>
  </si>
  <si>
    <t xml:space="preserve">ŠPORN Andrej </t>
  </si>
  <si>
    <t xml:space="preserve">MARKIČ Gasper </t>
  </si>
  <si>
    <t xml:space="preserve">RATKIĆ Ivan </t>
  </si>
  <si>
    <t xml:space="preserve">BABUŠIAK Jaroslav </t>
  </si>
  <si>
    <t xml:space="preserve">HOROSHILOV Aleksandr </t>
  </si>
  <si>
    <t>DNF</t>
  </si>
  <si>
    <t>L.Louise DH</t>
  </si>
  <si>
    <t xml:space="preserve">KRAMER Manuel </t>
  </si>
  <si>
    <t xml:space="preserve">KRIŽAJ Andrej </t>
  </si>
  <si>
    <t>L.Louise SG</t>
  </si>
  <si>
    <t xml:space="preserve">PUCHNER Joachim </t>
  </si>
  <si>
    <t xml:space="preserve">PIERUZ Aronne </t>
  </si>
  <si>
    <t xml:space="preserve">BOUILLOT Alexandre </t>
  </si>
  <si>
    <t xml:space="preserve">KLINE Bostjan </t>
  </si>
  <si>
    <t xml:space="preserve">VIDOSA Roger </t>
  </si>
  <si>
    <t xml:space="preserve">AND </t>
  </si>
  <si>
    <t xml:space="preserve">SIMARI BIRKNER Cristian Javier </t>
  </si>
  <si>
    <t xml:space="preserve">ARG </t>
  </si>
  <si>
    <t xml:space="preserve">JENOT Olivier </t>
  </si>
  <si>
    <t xml:space="preserve">MON </t>
  </si>
  <si>
    <t xml:space="preserve">VAN BUYNDER Frederik </t>
  </si>
  <si>
    <t xml:space="preserve">BEL </t>
  </si>
  <si>
    <t>Beaver C. SC</t>
  </si>
  <si>
    <t>Beaver C. DH</t>
  </si>
  <si>
    <t>Beaver C. GS</t>
  </si>
  <si>
    <t>DH</t>
  </si>
  <si>
    <t>GS</t>
  </si>
  <si>
    <t>SG</t>
  </si>
  <si>
    <t>SL</t>
  </si>
  <si>
    <t>SC</t>
  </si>
  <si>
    <t xml:space="preserve">BYDLIŃSKI Maciej </t>
  </si>
  <si>
    <t xml:space="preserve">DURAND Jeremie </t>
  </si>
  <si>
    <t>GORZA Aleš</t>
  </si>
  <si>
    <t>DNS2</t>
  </si>
  <si>
    <t xml:space="preserve">NILSEN Markus </t>
  </si>
  <si>
    <t xml:space="preserve">NÖSIG Christoph </t>
  </si>
  <si>
    <t xml:space="preserve">TARANENKO Mikhail </t>
  </si>
  <si>
    <t xml:space="preserve">WAGNER Hannes </t>
  </si>
  <si>
    <t>Ffi</t>
  </si>
  <si>
    <t>pont</t>
  </si>
  <si>
    <t>fő</t>
  </si>
  <si>
    <t>pont/fő</t>
  </si>
  <si>
    <t>Női</t>
  </si>
  <si>
    <t>Svájc</t>
  </si>
  <si>
    <t>Ausztria</t>
  </si>
  <si>
    <t>Németország</t>
  </si>
  <si>
    <t>Franciaország</t>
  </si>
  <si>
    <t>USA</t>
  </si>
  <si>
    <t>Olaszország</t>
  </si>
  <si>
    <t>Kanada</t>
  </si>
  <si>
    <t>Norvégia</t>
  </si>
  <si>
    <t>Svédország</t>
  </si>
  <si>
    <t>Horvátország</t>
  </si>
  <si>
    <t>Finnország</t>
  </si>
  <si>
    <t>Szlovénia</t>
  </si>
  <si>
    <t>Csehország</t>
  </si>
  <si>
    <t>Oroszország</t>
  </si>
  <si>
    <t>Nagy-Britannia</t>
  </si>
  <si>
    <t>Ausztrália</t>
  </si>
  <si>
    <t>Argentína</t>
  </si>
  <si>
    <t>Liechtenstein</t>
  </si>
  <si>
    <t>Bulgária</t>
  </si>
  <si>
    <t>Szerbia</t>
  </si>
  <si>
    <t>Lengyelország</t>
  </si>
  <si>
    <t>Izland</t>
  </si>
  <si>
    <t>Izrael</t>
  </si>
  <si>
    <t>Belgium</t>
  </si>
  <si>
    <t>Japán</t>
  </si>
  <si>
    <t>Észtország</t>
  </si>
  <si>
    <t>Lettország</t>
  </si>
  <si>
    <t>Monaco</t>
  </si>
  <si>
    <t>Litvánia</t>
  </si>
  <si>
    <t>Spanyolország</t>
  </si>
  <si>
    <t>Moldova</t>
  </si>
  <si>
    <t>Szlovákia</t>
  </si>
  <si>
    <t>Új-Zéland</t>
  </si>
  <si>
    <t>Törökország</t>
  </si>
  <si>
    <t>DNS1</t>
  </si>
  <si>
    <t>Val d'Isère SC</t>
  </si>
  <si>
    <t xml:space="preserve">BANK Ondřej </t>
  </si>
  <si>
    <t>DQ</t>
  </si>
  <si>
    <t>Andorra</t>
  </si>
  <si>
    <t xml:space="preserve">ZETTEL Kathrin </t>
  </si>
  <si>
    <t xml:space="preserve">WORLEY Tessa </t>
  </si>
  <si>
    <t xml:space="preserve">MAZE Tina </t>
  </si>
  <si>
    <t xml:space="preserve">BARIOZ Taina </t>
  </si>
  <si>
    <t xml:space="preserve">REBENSBURG Viktoria </t>
  </si>
  <si>
    <t xml:space="preserve">MANCUSO Julia </t>
  </si>
  <si>
    <t xml:space="preserve">FISCHBACHER Andrea </t>
  </si>
  <si>
    <t xml:space="preserve">GIUS Nicole </t>
  </si>
  <si>
    <t xml:space="preserve">VONN Lindsey </t>
  </si>
  <si>
    <t xml:space="preserve">KIRCHGASSER Michaela </t>
  </si>
  <si>
    <t xml:space="preserve">RIESCH Maria </t>
  </si>
  <si>
    <t xml:space="preserve">SUTER Fabienne </t>
  </si>
  <si>
    <t xml:space="preserve">BREM Eva-Maria </t>
  </si>
  <si>
    <t xml:space="preserve">BERTRAND Marion </t>
  </si>
  <si>
    <t xml:space="preserve">BERTRAND Olivia </t>
  </si>
  <si>
    <t xml:space="preserve">BRIGNONE Federica </t>
  </si>
  <si>
    <t xml:space="preserve">JACQUEMOD Ingrid </t>
  </si>
  <si>
    <t xml:space="preserve">ALFIERI Camilla </t>
  </si>
  <si>
    <t xml:space="preserve">ALCOTT Chemmy </t>
  </si>
  <si>
    <t xml:space="preserve">GIANESINI Giulia </t>
  </si>
  <si>
    <t xml:space="preserve">SMEDH Veronica </t>
  </si>
  <si>
    <t xml:space="preserve">LINDELL-VIKARBY Jessica </t>
  </si>
  <si>
    <t xml:space="preserve">SCHLEPER Sarah </t>
  </si>
  <si>
    <t xml:space="preserve">BONJOUR Aline </t>
  </si>
  <si>
    <t xml:space="preserve">HACKL Karin </t>
  </si>
  <si>
    <t xml:space="preserve">GAGNON Marie-Michele </t>
  </si>
  <si>
    <t xml:space="preserve">GEISLER Martina </t>
  </si>
  <si>
    <t xml:space="preserve">CURTONI Irene </t>
  </si>
  <si>
    <t xml:space="preserve">MADER Regina </t>
  </si>
  <si>
    <t xml:space="preserve">KELLEY Jessica </t>
  </si>
  <si>
    <t xml:space="preserve">DETTLING Andrea </t>
  </si>
  <si>
    <t xml:space="preserve">PREFONTAINE Marie-Pier </t>
  </si>
  <si>
    <t xml:space="preserve">DREV Ana </t>
  </si>
  <si>
    <t xml:space="preserve">SEJERSTED Lotte Smiseth </t>
  </si>
  <si>
    <t xml:space="preserve">MARSAGLIA Francesca </t>
  </si>
  <si>
    <t xml:space="preserve">FENNINGER Anna </t>
  </si>
  <si>
    <t xml:space="preserve">SCHILD Martina </t>
  </si>
  <si>
    <t xml:space="preserve">BORSSEN Therese </t>
  </si>
  <si>
    <t xml:space="preserve">BARTHET Anne-Sophie </t>
  </si>
  <si>
    <t xml:space="preserve">HASEGAWA Emi </t>
  </si>
  <si>
    <t xml:space="preserve">HECTOR Sara </t>
  </si>
  <si>
    <t xml:space="preserve">WIRTH Barbara </t>
  </si>
  <si>
    <t xml:space="preserve">SRB </t>
  </si>
  <si>
    <t xml:space="preserve">GARDET Charlene </t>
  </si>
  <si>
    <t xml:space="preserve">MERIGHETTI Daniela </t>
  </si>
  <si>
    <t xml:space="preserve">GRANT Sterling </t>
  </si>
  <si>
    <t xml:space="preserve">LEINONEN Sanni </t>
  </si>
  <si>
    <t xml:space="preserve">ACTON Brigitte </t>
  </si>
  <si>
    <t xml:space="preserve">VARETTONI Silvano </t>
  </si>
  <si>
    <t xml:space="preserve">MÖLGG Manuela </t>
  </si>
  <si>
    <t xml:space="preserve">GÖRGL Elisabeth </t>
  </si>
  <si>
    <t xml:space="preserve">HÖLZL Kathrin </t>
  </si>
  <si>
    <t xml:space="preserve">KÖHLE Stefanie </t>
  </si>
  <si>
    <t>Aspen GS</t>
  </si>
  <si>
    <t>Aspen SL</t>
  </si>
  <si>
    <t>Llouise DH 1</t>
  </si>
  <si>
    <t>Llouise DH 2</t>
  </si>
  <si>
    <t>Llouise SG</t>
  </si>
  <si>
    <t xml:space="preserve">ABDERHALDEN Marianne </t>
  </si>
  <si>
    <t>AGERER Lisa Magdalena</t>
  </si>
  <si>
    <t xml:space="preserve">ALTACHER Margret </t>
  </si>
  <si>
    <t xml:space="preserve">AUBERT Sandrine </t>
  </si>
  <si>
    <t xml:space="preserve">AUFDENBLATTEN Fränzi </t>
  </si>
  <si>
    <t xml:space="preserve">BLIENINGER Anja </t>
  </si>
  <si>
    <t xml:space="preserve">BRYDON Emily </t>
  </si>
  <si>
    <t xml:space="preserve">CAMASTRAL Aita </t>
  </si>
  <si>
    <t xml:space="preserve">CECCARELLI Daniela </t>
  </si>
  <si>
    <t xml:space="preserve">CHMELAR Fanny </t>
  </si>
  <si>
    <t xml:space="preserve">CIPRIANI Enrica </t>
  </si>
  <si>
    <t xml:space="preserve">COLETTI Alexandra </t>
  </si>
  <si>
    <t xml:space="preserve">COOK Stacey </t>
  </si>
  <si>
    <t xml:space="preserve">COSTAZZA Chiara </t>
  </si>
  <si>
    <t xml:space="preserve">CURTONI Elena </t>
  </si>
  <si>
    <t xml:space="preserve">DAUM Alexandra </t>
  </si>
  <si>
    <t xml:space="preserve">DAUTHERIVES Claire </t>
  </si>
  <si>
    <t xml:space="preserve">DUKE Hailey </t>
  </si>
  <si>
    <t xml:space="preserve">DUMERMUTH Monika </t>
  </si>
  <si>
    <t xml:space="preserve">DÜRR Katharina </t>
  </si>
  <si>
    <t xml:space="preserve">FANCHINI Elena </t>
  </si>
  <si>
    <t>FANCHINI Nadia</t>
  </si>
  <si>
    <t xml:space="preserve">FEIERABEND Denise </t>
  </si>
  <si>
    <t xml:space="preserve">FERK Matea </t>
  </si>
  <si>
    <t>FLEISS Nika</t>
  </si>
  <si>
    <t>CRO</t>
  </si>
  <si>
    <t xml:space="preserve">FORD Julia </t>
  </si>
  <si>
    <t>GASIENICA DANIEL Agnieszka</t>
  </si>
  <si>
    <t>POL</t>
  </si>
  <si>
    <t xml:space="preserve">GAUTHIER Marine </t>
  </si>
  <si>
    <t xml:space="preserve">GEIGER Christina </t>
  </si>
  <si>
    <t xml:space="preserve">GINI Sandra </t>
  </si>
  <si>
    <t xml:space="preserve">GISIN Dominique </t>
  </si>
  <si>
    <t xml:space="preserve">GOODMAN Anna </t>
  </si>
  <si>
    <t xml:space="preserve">GRAND Rabea </t>
  </si>
  <si>
    <t xml:space="preserve">HANAOKA Moe </t>
  </si>
  <si>
    <t>HANSDOTTER Frida</t>
  </si>
  <si>
    <t xml:space="preserve">HAPPONEN Emma </t>
  </si>
  <si>
    <t xml:space="preserve">HOLAUS Maria </t>
  </si>
  <si>
    <t>HOSHI Mizue</t>
  </si>
  <si>
    <t>JPN</t>
  </si>
  <si>
    <t>HOSP Nicole</t>
  </si>
  <si>
    <t xml:space="preserve">HÖLLBACHER Verena </t>
  </si>
  <si>
    <t xml:space="preserve">JANKA Fabienne </t>
  </si>
  <si>
    <t>JANYK Britt</t>
  </si>
  <si>
    <t xml:space="preserve">JARVIS Sarah </t>
  </si>
  <si>
    <t xml:space="preserve">NZE </t>
  </si>
  <si>
    <t>JAZBEC Katja</t>
  </si>
  <si>
    <t>JELUŠIĆ Ana</t>
  </si>
  <si>
    <t xml:space="preserve">KAMER Nadja </t>
  </si>
  <si>
    <t xml:space="preserve">KARAŚINSKA Katarzyna </t>
  </si>
  <si>
    <t xml:space="preserve">KARBON Denise </t>
  </si>
  <si>
    <t xml:space="preserve">KELLEHER Keely </t>
  </si>
  <si>
    <t xml:space="preserve">KIYOSAWA Emiko </t>
  </si>
  <si>
    <t>KLING Kajsa</t>
  </si>
  <si>
    <t>KLUS Aleksandra</t>
  </si>
  <si>
    <t xml:space="preserve">KMOCHOVÁ Tereza </t>
  </si>
  <si>
    <t xml:space="preserve">KŘÍŽOVÁ Klára </t>
  </si>
  <si>
    <t xml:space="preserve">LOLOVIĆ Jelena </t>
  </si>
  <si>
    <t xml:space="preserve">LØSETH Lene </t>
  </si>
  <si>
    <t xml:space="preserve">LØSETH Mona </t>
  </si>
  <si>
    <t xml:space="preserve">LØSETH Nina </t>
  </si>
  <si>
    <t xml:space="preserve">MAIR Marianne </t>
  </si>
  <si>
    <t xml:space="preserve">MARCHAND-ARVIER Marie </t>
  </si>
  <si>
    <t>MARMOTTAN Anemone</t>
  </si>
  <si>
    <t xml:space="preserve">MARSHALL Chelsea </t>
  </si>
  <si>
    <t xml:space="preserve">MAZZOTTI Lucia </t>
  </si>
  <si>
    <t>MCJAMES Megan</t>
  </si>
  <si>
    <t xml:space="preserve">MCKENNIS Alice </t>
  </si>
  <si>
    <t xml:space="preserve">MIELZYNSKI Erin </t>
  </si>
  <si>
    <t xml:space="preserve">MORLANS Leyre </t>
  </si>
  <si>
    <t xml:space="preserve">MOSER Stefanie </t>
  </si>
  <si>
    <t xml:space="preserve">NIGG Marina </t>
  </si>
  <si>
    <t xml:space="preserve">NOENS Nastasia </t>
  </si>
  <si>
    <t xml:space="preserve">NURMBERG Tiiu </t>
  </si>
  <si>
    <t xml:space="preserve">EST </t>
  </si>
  <si>
    <t xml:space="preserve">PÄRSON Anja </t>
  </si>
  <si>
    <t xml:space="preserve">PARTANEN Sara </t>
  </si>
  <si>
    <t xml:space="preserve">PERNER Nina </t>
  </si>
  <si>
    <t xml:space="preserve">PERSYN Karen </t>
  </si>
  <si>
    <t xml:space="preserve">PHELAN Brittany </t>
  </si>
  <si>
    <t xml:space="preserve">PIETILÄ-HOLMNER Maria </t>
  </si>
  <si>
    <t xml:space="preserve">POUTIAINEN Tanja </t>
  </si>
  <si>
    <t>PROSTEVA Elena</t>
  </si>
  <si>
    <t>RUS</t>
  </si>
  <si>
    <t xml:space="preserve">PÜNCHERA Jessica </t>
  </si>
  <si>
    <t xml:space="preserve">RECCHIA Lucia </t>
  </si>
  <si>
    <t xml:space="preserve">RICHARDSON Kaylin </t>
  </si>
  <si>
    <t xml:space="preserve">RIESCH Susanne </t>
  </si>
  <si>
    <t xml:space="preserve">ROLLAND Marion </t>
  </si>
  <si>
    <t xml:space="preserve">ROMAR Tii-Maria </t>
  </si>
  <si>
    <t xml:space="preserve">ROSS Laurenne </t>
  </si>
  <si>
    <t xml:space="preserve">ROVE Kristiina </t>
  </si>
  <si>
    <t xml:space="preserve">RUBENS Shona </t>
  </si>
  <si>
    <t xml:space="preserve">RUÍZ CASTILLO Carolina </t>
  </si>
  <si>
    <t xml:space="preserve">SCHILD Bernadette </t>
  </si>
  <si>
    <t xml:space="preserve">SCHILD Marlies </t>
  </si>
  <si>
    <t xml:space="preserve">SCHMIDHOFER Nicole </t>
  </si>
  <si>
    <t xml:space="preserve">SIMARD Genevieve </t>
  </si>
  <si>
    <t xml:space="preserve">SIMMERLING Georgia </t>
  </si>
  <si>
    <t xml:space="preserve">SIORPAES Wendy </t>
  </si>
  <si>
    <t xml:space="preserve">SMITH Leanne </t>
  </si>
  <si>
    <t xml:space="preserve">STABER Veronika </t>
  </si>
  <si>
    <t xml:space="preserve">STAUDINGER Christina </t>
  </si>
  <si>
    <t xml:space="preserve">STECHERT Gina </t>
  </si>
  <si>
    <t xml:space="preserve">STIEGLER Resi </t>
  </si>
  <si>
    <t xml:space="preserve">STIEPEL Isabelle </t>
  </si>
  <si>
    <t xml:space="preserve">STRENG Simone </t>
  </si>
  <si>
    <t xml:space="preserve">STUFFER Verena </t>
  </si>
  <si>
    <t xml:space="preserve">STYGER Nadia </t>
  </si>
  <si>
    <t xml:space="preserve">THALMANN Carmen </t>
  </si>
  <si>
    <t xml:space="preserve">VANDERBEEK Kelly </t>
  </si>
  <si>
    <t xml:space="preserve">VOGEL Nadja </t>
  </si>
  <si>
    <t xml:space="preserve">VOLOPICHOVA Valentina </t>
  </si>
  <si>
    <t>WEIRATHER Tina</t>
  </si>
  <si>
    <t>LIE</t>
  </si>
  <si>
    <t xml:space="preserve">YUMOTO Hiromi </t>
  </si>
  <si>
    <t xml:space="preserve">YURKIW Larisa </t>
  </si>
  <si>
    <t xml:space="preserve">ZAHROBSKÁ Šárka </t>
  </si>
  <si>
    <t>ZUZULOVÁ Veronika</t>
  </si>
  <si>
    <t>SVK</t>
  </si>
  <si>
    <t xml:space="preserve">HÉLIE Louis-Pierre </t>
  </si>
  <si>
    <t xml:space="preserve">KURFÜRSTOVÁ Éva </t>
  </si>
  <si>
    <t>Val d'Isère SG</t>
  </si>
  <si>
    <t>Åre GS</t>
  </si>
  <si>
    <t xml:space="preserve">HELL Wolfgang </t>
  </si>
  <si>
    <t xml:space="preserve">LONGHI Omar </t>
  </si>
  <si>
    <t xml:space="preserve">PINTURAULT Alexis </t>
  </si>
  <si>
    <t xml:space="preserve">ZACH Michael </t>
  </si>
  <si>
    <t xml:space="preserve">JAZBEC Janez </t>
  </si>
  <si>
    <t xml:space="preserve">PERAUDO Adam </t>
  </si>
  <si>
    <t xml:space="preserve">ILEWICZ Jakub </t>
  </si>
  <si>
    <t xml:space="preserve">SIEBER Björn </t>
  </si>
  <si>
    <t xml:space="preserve">DE TESSIÈRES Gauthier </t>
  </si>
  <si>
    <t xml:space="preserve">WIKSTRÖM Emelie </t>
  </si>
  <si>
    <t xml:space="preserve">GMÜR Miriam </t>
  </si>
  <si>
    <t>Åre SL</t>
  </si>
  <si>
    <t>Val d'Isère GS</t>
  </si>
  <si>
    <t xml:space="preserve">SCHNARF Johanna </t>
  </si>
  <si>
    <t xml:space="preserve">PELLISSIER Marion </t>
  </si>
  <si>
    <t xml:space="preserve">BAILET Margot </t>
  </si>
  <si>
    <t xml:space="preserve">GEROUDET Jeromine </t>
  </si>
  <si>
    <t xml:space="preserve">ROBNIK Petra </t>
  </si>
  <si>
    <t xml:space="preserve">PATSCHEIDER Hagen </t>
  </si>
  <si>
    <t xml:space="preserve">PLANK Andy </t>
  </si>
  <si>
    <t xml:space="preserve">LYSDAHL Espen </t>
  </si>
  <si>
    <t xml:space="preserve">ŠTUHEC Ilka </t>
  </si>
  <si>
    <t>Val Gard. SG</t>
  </si>
  <si>
    <t xml:space="preserve">DÉFAGO Didier </t>
  </si>
  <si>
    <t xml:space="preserve">GISIN Marc </t>
  </si>
  <si>
    <t xml:space="preserve">KLOTZ Siegmar </t>
  </si>
  <si>
    <t xml:space="preserve">ZÁHROBSKÝ Petr </t>
  </si>
  <si>
    <t>FERK Maruša</t>
  </si>
  <si>
    <t>Val Gard. DH</t>
  </si>
  <si>
    <t xml:space="preserve">EISATH Florian </t>
  </si>
  <si>
    <t xml:space="preserve">SPESCHA Christian </t>
  </si>
  <si>
    <t xml:space="preserve">TORSTI Samu </t>
  </si>
  <si>
    <t xml:space="preserve">BLANC Samy </t>
  </si>
  <si>
    <t xml:space="preserve">LONGHI Jhonatan </t>
  </si>
  <si>
    <t xml:space="preserve">BRA </t>
  </si>
  <si>
    <t xml:space="preserve">BARBU Alexandru </t>
  </si>
  <si>
    <t xml:space="preserve">ROU </t>
  </si>
  <si>
    <t>Alta Badia GS</t>
  </si>
  <si>
    <t>Románia</t>
  </si>
  <si>
    <t>Brazília</t>
  </si>
  <si>
    <t xml:space="preserve">TISSOT Maxime </t>
  </si>
  <si>
    <t xml:space="preserve">MCDONALD Paul </t>
  </si>
  <si>
    <t xml:space="preserve">CHODOUNSKY David </t>
  </si>
  <si>
    <t xml:space="preserve">OBERT Anthony </t>
  </si>
  <si>
    <t xml:space="preserve">MUFFAT JEANDET Victor </t>
  </si>
  <si>
    <t xml:space="preserve">RYDING David </t>
  </si>
  <si>
    <t xml:space="preserve">ALAERTS Kai </t>
  </si>
  <si>
    <t xml:space="preserve">VAJDIČ Bernard </t>
  </si>
  <si>
    <t xml:space="preserve">LAHDENPERÄ Anton </t>
  </si>
  <si>
    <t>Alta Badia SL</t>
  </si>
  <si>
    <t xml:space="preserve">SIEBENHOFER Ramona </t>
  </si>
  <si>
    <t xml:space="preserve">FUHRER Kathrin </t>
  </si>
  <si>
    <t xml:space="preserve">GOOD Esther </t>
  </si>
  <si>
    <t xml:space="preserve">CHRAPEK Karolina </t>
  </si>
  <si>
    <t xml:space="preserve">BIH </t>
  </si>
  <si>
    <t xml:space="preserve">NOVAKOVIĆ Žana </t>
  </si>
  <si>
    <t xml:space="preserve">DÜRR Lena </t>
  </si>
  <si>
    <t xml:space="preserve">SIMARI BIRKNER Maria Belén </t>
  </si>
  <si>
    <t>Lienz GS</t>
  </si>
  <si>
    <t>Bosznia-Hercegovina</t>
  </si>
  <si>
    <t xml:space="preserve">FRAVI Jonas </t>
  </si>
  <si>
    <t xml:space="preserve">CASSE Mattia </t>
  </si>
  <si>
    <t xml:space="preserve">HANGL Celina </t>
  </si>
  <si>
    <t xml:space="preserve">PARDELLER Sarah </t>
  </si>
  <si>
    <t xml:space="preserve">NOVOSELIĆ Sofija </t>
  </si>
  <si>
    <t>Bormio DH</t>
  </si>
  <si>
    <t>Lienz SL</t>
  </si>
  <si>
    <t xml:space="preserve">MOUGEL Laurie </t>
  </si>
  <si>
    <t xml:space="preserve">BORSOTTI Camilla </t>
  </si>
  <si>
    <t xml:space="preserve">LAVTAR Katarina </t>
  </si>
  <si>
    <t xml:space="preserve">SIMARI BIRKNER Macarena </t>
  </si>
  <si>
    <t xml:space="preserve">PALIĆ Tea </t>
  </si>
  <si>
    <t xml:space="preserve">GANTNEROVÁ Jana </t>
  </si>
  <si>
    <t>Zagreb SL</t>
  </si>
  <si>
    <t>DQ2</t>
  </si>
  <si>
    <t xml:space="preserve">CUCHE Dimitri </t>
  </si>
  <si>
    <t xml:space="preserve">STEHLE Dominik </t>
  </si>
  <si>
    <t xml:space="preserve">MARINELLI Danko </t>
  </si>
  <si>
    <t xml:space="preserve">DIMITRIADIS Vassilis </t>
  </si>
  <si>
    <t xml:space="preserve">GRE </t>
  </si>
  <si>
    <t xml:space="preserve">RISTEVSKI Antonio </t>
  </si>
  <si>
    <t xml:space="preserve">MKD </t>
  </si>
  <si>
    <t xml:space="preserve">RUDIĆ Marko </t>
  </si>
  <si>
    <t xml:space="preserve">ŠTANCEL Šimon </t>
  </si>
  <si>
    <t xml:space="preserve">KÖNIG Thomas </t>
  </si>
  <si>
    <t>Görögország</t>
  </si>
  <si>
    <t>Macedónia</t>
  </si>
  <si>
    <t xml:space="preserve">THORBURN Pamela </t>
  </si>
  <si>
    <t xml:space="preserve">MIKLÓS Edith </t>
  </si>
  <si>
    <t>Haus/E. DH1</t>
  </si>
  <si>
    <t>össz</t>
  </si>
  <si>
    <t xml:space="preserve">PLACE Francois </t>
  </si>
  <si>
    <t>Haus/E. DH2</t>
  </si>
  <si>
    <t xml:space="preserve">STUTZ Paul </t>
  </si>
  <si>
    <t xml:space="preserve">OHKOSHI Ryunosuke </t>
  </si>
  <si>
    <t xml:space="preserve">CAVIEZEL Mauro </t>
  </si>
  <si>
    <t xml:space="preserve">MURISIER Justin </t>
  </si>
  <si>
    <t xml:space="preserve">TISSOT Stéphane </t>
  </si>
  <si>
    <t>Adelboden SL</t>
  </si>
  <si>
    <t>Haus/E. SG</t>
  </si>
  <si>
    <t xml:space="preserve">ROUTHIER Eve </t>
  </si>
  <si>
    <t xml:space="preserve">ZAKOURILOVÁ Petra </t>
  </si>
  <si>
    <t xml:space="preserve">NÖSIG Michaela </t>
  </si>
  <si>
    <t>Flachau SL</t>
  </si>
  <si>
    <t xml:space="preserve">MARSAGLIA Matteo </t>
  </si>
  <si>
    <t>Wengen SC</t>
  </si>
  <si>
    <t xml:space="preserve">FILL Peter </t>
  </si>
  <si>
    <t xml:space="preserve">HAFNER Ula </t>
  </si>
  <si>
    <t xml:space="preserve">BUCIK Ana </t>
  </si>
  <si>
    <t xml:space="preserve">SKRYABINA Anastasiya </t>
  </si>
  <si>
    <t xml:space="preserve">UKR </t>
  </si>
  <si>
    <t>RIENDA Maria José</t>
  </si>
  <si>
    <t>Maribor GS</t>
  </si>
  <si>
    <t>Ukrajna</t>
  </si>
  <si>
    <t>Wengen DH</t>
  </si>
  <si>
    <t xml:space="preserve">STAPLES Kiley </t>
  </si>
  <si>
    <t xml:space="preserve">BORDEAU Julie </t>
  </si>
  <si>
    <t xml:space="preserve">IGNJATOVIĆ Nevena </t>
  </si>
  <si>
    <t xml:space="preserve">GLOBOČNIK Sara </t>
  </si>
  <si>
    <t xml:space="preserve">MYHRER André </t>
  </si>
  <si>
    <t>Maribor SL</t>
  </si>
  <si>
    <t>Wengen SL</t>
  </si>
  <si>
    <t xml:space="preserve">DRAKE Edward </t>
  </si>
  <si>
    <t xml:space="preserve">TIPOTSCH Nina </t>
  </si>
  <si>
    <t xml:space="preserve">BRÜDERL Timo </t>
  </si>
  <si>
    <t>Cortina SG</t>
  </si>
  <si>
    <t>Kitzbühel SG</t>
  </si>
  <si>
    <t xml:space="preserve">HERZOG Mario </t>
  </si>
  <si>
    <t>Völkl</t>
  </si>
  <si>
    <t>Kitzbühel DH</t>
  </si>
  <si>
    <t>Cortina DH</t>
  </si>
  <si>
    <t xml:space="preserve">BRUSLETTO Anne Cecilie </t>
  </si>
  <si>
    <t>1.futam</t>
  </si>
  <si>
    <t>2.futam</t>
  </si>
  <si>
    <t>Blizzard</t>
  </si>
  <si>
    <t xml:space="preserve">BRANDENBURG Will </t>
  </si>
  <si>
    <t xml:space="preserve">VRABLIK Martin </t>
  </si>
  <si>
    <t xml:space="preserve">ANDERSSON Oscar </t>
  </si>
  <si>
    <t xml:space="preserve">KELLEY Tim </t>
  </si>
  <si>
    <t xml:space="preserve">ABRAMASHVILI Iason </t>
  </si>
  <si>
    <t xml:space="preserve">GEO </t>
  </si>
  <si>
    <t>A pályát tűzte:</t>
  </si>
  <si>
    <t>Cortina GS</t>
  </si>
  <si>
    <t>Kitzbühel SL</t>
  </si>
  <si>
    <t>Kitzbühel COM</t>
  </si>
  <si>
    <t>Grúzia</t>
  </si>
  <si>
    <t xml:space="preserve">OMMINGER Andreas </t>
  </si>
  <si>
    <t xml:space="preserve">TONETTI Riccardo </t>
  </si>
  <si>
    <t xml:space="preserve">RISHWORTH Mike </t>
  </si>
  <si>
    <t xml:space="preserve">SIGURGEIRSSON Stefan Jon </t>
  </si>
  <si>
    <t xml:space="preserve">NED </t>
  </si>
  <si>
    <t xml:space="preserve">BONER Sandro </t>
  </si>
  <si>
    <t xml:space="preserve">STEVENS Bryce </t>
  </si>
  <si>
    <t xml:space="preserve">VAN DEN BOGAERT Jeroen </t>
  </si>
  <si>
    <t xml:space="preserve">TSIMIKALIS Stephanos </t>
  </si>
  <si>
    <t>M. Carca</t>
  </si>
  <si>
    <t>ITA</t>
  </si>
  <si>
    <t xml:space="preserve">ROOIJ VAN Jöry </t>
  </si>
  <si>
    <t>kiesett</t>
  </si>
  <si>
    <t>Schladming SL</t>
  </si>
  <si>
    <t>Hollandia</t>
  </si>
  <si>
    <t>1.f.</t>
  </si>
  <si>
    <t xml:space="preserve">DEFAGO Didier </t>
  </si>
  <si>
    <t xml:space="preserve">BJERKESTRAND Iver </t>
  </si>
  <si>
    <t xml:space="preserve">MATHIS Marcel </t>
  </si>
  <si>
    <t xml:space="preserve">GRIFFIN Benjamin </t>
  </si>
  <si>
    <t xml:space="preserve">CAFE Tim </t>
  </si>
  <si>
    <t>F. Raich</t>
  </si>
  <si>
    <t>AUT</t>
  </si>
  <si>
    <t xml:space="preserve">FANCHINI Nadia </t>
  </si>
  <si>
    <t xml:space="preserve">PROSTEVA Elena </t>
  </si>
  <si>
    <t xml:space="preserve">KLING Kajsa </t>
  </si>
  <si>
    <t xml:space="preserve">MCJAMES Megan </t>
  </si>
  <si>
    <t>A. Fürbeck</t>
  </si>
  <si>
    <t>GER</t>
  </si>
  <si>
    <t>A. Anderson</t>
  </si>
  <si>
    <t>SWE</t>
  </si>
  <si>
    <t>Stöckli</t>
  </si>
  <si>
    <t xml:space="preserve">HRSTKOVÁ Lucie </t>
  </si>
  <si>
    <t xml:space="preserve">REVILLET Aurélie </t>
  </si>
  <si>
    <t>Kranjska G. GS</t>
  </si>
  <si>
    <t>St. Moritz SC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</si>
</sst>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8"/>
      <color indexed="1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8"/>
      <color indexed="18"/>
      <name val="Calibri"/>
      <family val="2"/>
    </font>
    <font>
      <b/>
      <sz val="11"/>
      <name val="Calibri"/>
      <family val="2"/>
    </font>
    <font>
      <i/>
      <u val="single"/>
      <sz val="11"/>
      <name val="Calibri"/>
      <family val="2"/>
    </font>
    <font>
      <i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8"/>
      <color theme="3" tint="-0.24997000396251678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8"/>
      <color theme="3" tint="-0.24997000396251678"/>
      <name val="Calibri"/>
      <family val="2"/>
    </font>
    <font>
      <i/>
      <u val="single"/>
      <sz val="11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43" fillId="0" borderId="1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9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39" fillId="0" borderId="0" xfId="0" applyFont="1" applyAlignment="1">
      <alignment/>
    </xf>
    <xf numFmtId="0" fontId="39" fillId="0" borderId="12" xfId="0" applyFont="1" applyBorder="1" applyAlignment="1">
      <alignment/>
    </xf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1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2" xfId="0" applyFont="1" applyBorder="1" applyAlignment="1">
      <alignment/>
    </xf>
    <xf numFmtId="0" fontId="44" fillId="0" borderId="0" xfId="0" applyFont="1" applyAlignment="1">
      <alignment/>
    </xf>
    <xf numFmtId="0" fontId="39" fillId="0" borderId="11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1" xfId="0" applyFont="1" applyBorder="1" applyAlignment="1">
      <alignment wrapText="1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 wrapText="1"/>
    </xf>
    <xf numFmtId="0" fontId="44" fillId="0" borderId="14" xfId="0" applyFont="1" applyBorder="1" applyAlignment="1">
      <alignment/>
    </xf>
    <xf numFmtId="0" fontId="18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0" fontId="46" fillId="0" borderId="10" xfId="0" applyFont="1" applyBorder="1" applyAlignment="1">
      <alignment vertical="top"/>
    </xf>
    <xf numFmtId="0" fontId="39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3" fillId="0" borderId="11" xfId="0" applyFont="1" applyBorder="1" applyAlignment="1">
      <alignment/>
    </xf>
    <xf numFmtId="0" fontId="39" fillId="0" borderId="12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2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9" fillId="0" borderId="16" xfId="0" applyFont="1" applyBorder="1" applyAlignment="1">
      <alignment/>
    </xf>
    <xf numFmtId="0" fontId="45" fillId="0" borderId="0" xfId="0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zoomScale="85" zoomScaleNormal="85" zoomScalePageLayoutView="0" workbookViewId="0" topLeftCell="A40">
      <selection activeCell="D30" sqref="D30"/>
    </sheetView>
  </sheetViews>
  <sheetFormatPr defaultColWidth="9.140625" defaultRowHeight="15"/>
  <cols>
    <col min="1" max="1" width="5.8515625" style="10" bestFit="1" customWidth="1"/>
    <col min="2" max="2" width="3.8515625" style="5" bestFit="1" customWidth="1"/>
    <col min="3" max="3" width="8.57421875" style="5" bestFit="1" customWidth="1"/>
    <col min="4" max="4" width="30.28125" style="13" bestFit="1" customWidth="1"/>
    <col min="5" max="5" width="5.00390625" style="5" bestFit="1" customWidth="1"/>
    <col min="6" max="6" width="9.140625" style="5" customWidth="1"/>
    <col min="7" max="7" width="10.28125" style="5" bestFit="1" customWidth="1"/>
    <col min="8" max="8" width="9.140625" style="8" customWidth="1"/>
    <col min="9" max="9" width="9.140625" style="4" customWidth="1"/>
    <col min="10" max="10" width="9.140625" style="9" customWidth="1"/>
    <col min="11" max="13" width="9.140625" style="13" customWidth="1"/>
    <col min="14" max="16384" width="9.140625" style="5" customWidth="1"/>
  </cols>
  <sheetData>
    <row r="1" spans="1:15" s="1" customFormat="1" ht="15.75" thickBot="1">
      <c r="A1" s="17" t="s">
        <v>147</v>
      </c>
      <c r="B1" s="1" t="s">
        <v>148</v>
      </c>
      <c r="C1" s="1" t="s">
        <v>149</v>
      </c>
      <c r="D1" s="2" t="s">
        <v>150</v>
      </c>
      <c r="E1" s="1" t="s">
        <v>151</v>
      </c>
      <c r="F1" s="1" t="s">
        <v>152</v>
      </c>
      <c r="G1" s="1" t="s">
        <v>153</v>
      </c>
      <c r="H1" s="27" t="s">
        <v>154</v>
      </c>
      <c r="I1" s="2" t="s">
        <v>155</v>
      </c>
      <c r="J1" s="12" t="s">
        <v>572</v>
      </c>
      <c r="K1" s="2" t="s">
        <v>156</v>
      </c>
      <c r="L1" s="2" t="s">
        <v>157</v>
      </c>
      <c r="M1" s="2" t="s">
        <v>158</v>
      </c>
      <c r="N1" s="3"/>
      <c r="O1" s="3" t="s">
        <v>159</v>
      </c>
    </row>
    <row r="2" spans="1:15" ht="15.75" thickTop="1">
      <c r="A2" s="10">
        <v>1</v>
      </c>
      <c r="B2" s="11">
        <v>5</v>
      </c>
      <c r="C2" s="11">
        <v>421328</v>
      </c>
      <c r="D2" s="5" t="s">
        <v>215</v>
      </c>
      <c r="E2" s="11">
        <v>1982</v>
      </c>
      <c r="F2" s="11" t="s">
        <v>58</v>
      </c>
      <c r="G2" s="11" t="s">
        <v>161</v>
      </c>
      <c r="H2" s="8">
        <v>26.97</v>
      </c>
      <c r="I2" s="29">
        <v>51.68</v>
      </c>
      <c r="J2" s="9">
        <v>72.11</v>
      </c>
      <c r="K2" s="13">
        <f>+H2</f>
        <v>26.97</v>
      </c>
      <c r="L2" s="14">
        <f>+I2-H2</f>
        <v>24.71</v>
      </c>
      <c r="M2" s="13">
        <f>+J2-I2</f>
        <v>20.43</v>
      </c>
      <c r="N2" s="13"/>
      <c r="O2" s="9"/>
    </row>
    <row r="3" spans="1:15" ht="15">
      <c r="A3" s="10">
        <v>2</v>
      </c>
      <c r="B3" s="11">
        <v>7</v>
      </c>
      <c r="C3" s="11">
        <v>534562</v>
      </c>
      <c r="D3" s="13" t="s">
        <v>89</v>
      </c>
      <c r="E3" s="11">
        <v>1984</v>
      </c>
      <c r="F3" s="11" t="s">
        <v>30</v>
      </c>
      <c r="G3" s="11" t="s">
        <v>162</v>
      </c>
      <c r="H3" s="28">
        <v>26.54</v>
      </c>
      <c r="I3" s="29">
        <v>51.71</v>
      </c>
      <c r="J3" s="9">
        <v>72.12</v>
      </c>
      <c r="K3" s="14">
        <f>+H3</f>
        <v>26.54</v>
      </c>
      <c r="L3" s="13">
        <f>+I3-H3</f>
        <v>25.17</v>
      </c>
      <c r="M3" s="14">
        <f>+J3-I3</f>
        <v>20.410000000000004</v>
      </c>
      <c r="N3" s="13"/>
      <c r="O3" s="9"/>
    </row>
    <row r="4" spans="1:15" ht="15">
      <c r="A4" s="10">
        <v>3</v>
      </c>
      <c r="B4" s="11">
        <v>1</v>
      </c>
      <c r="C4" s="11">
        <v>53831</v>
      </c>
      <c r="D4" s="13" t="s">
        <v>61</v>
      </c>
      <c r="E4" s="11">
        <v>1989</v>
      </c>
      <c r="F4" s="11" t="s">
        <v>12</v>
      </c>
      <c r="G4" s="11" t="s">
        <v>161</v>
      </c>
      <c r="H4" s="28">
        <v>27.01</v>
      </c>
      <c r="I4" s="24">
        <v>52.29</v>
      </c>
      <c r="J4" s="9">
        <v>72.7</v>
      </c>
      <c r="K4" s="13">
        <f>+H4</f>
        <v>27.01</v>
      </c>
      <c r="L4" s="13">
        <f>+I4-H4</f>
        <v>25.279999999999998</v>
      </c>
      <c r="M4" s="14">
        <f>+J4-I4</f>
        <v>20.410000000000004</v>
      </c>
      <c r="N4" s="13"/>
      <c r="O4" s="9"/>
    </row>
    <row r="5" spans="1:15" ht="15">
      <c r="A5" s="10">
        <v>4</v>
      </c>
      <c r="B5" s="11">
        <v>11</v>
      </c>
      <c r="C5" s="11">
        <v>292120</v>
      </c>
      <c r="D5" s="13" t="s">
        <v>132</v>
      </c>
      <c r="E5" s="11">
        <v>1979</v>
      </c>
      <c r="F5" s="11" t="s">
        <v>25</v>
      </c>
      <c r="G5" s="11" t="s">
        <v>160</v>
      </c>
      <c r="H5" s="28">
        <v>26.91</v>
      </c>
      <c r="I5" s="29">
        <v>52.22</v>
      </c>
      <c r="J5" s="9">
        <v>72.77</v>
      </c>
      <c r="K5" s="13">
        <f>+H5</f>
        <v>26.91</v>
      </c>
      <c r="L5" s="13">
        <f>+I5-H5</f>
        <v>25.31</v>
      </c>
      <c r="M5" s="13">
        <f>+J5-I5</f>
        <v>20.549999999999997</v>
      </c>
      <c r="N5" s="13"/>
      <c r="O5" s="9"/>
    </row>
    <row r="6" spans="1:15" ht="15">
      <c r="A6" s="10">
        <v>5</v>
      </c>
      <c r="B6" s="11">
        <v>2</v>
      </c>
      <c r="C6" s="11">
        <v>511313</v>
      </c>
      <c r="D6" s="5" t="s">
        <v>69</v>
      </c>
      <c r="E6" s="11">
        <v>1986</v>
      </c>
      <c r="F6" s="11" t="s">
        <v>19</v>
      </c>
      <c r="G6" s="11" t="s">
        <v>161</v>
      </c>
      <c r="H6" s="28">
        <v>27.24</v>
      </c>
      <c r="I6" s="29">
        <v>52.35</v>
      </c>
      <c r="J6" s="9">
        <v>72.83</v>
      </c>
      <c r="K6" s="13">
        <f>+H6</f>
        <v>27.24</v>
      </c>
      <c r="L6" s="13">
        <f>+I6-H6</f>
        <v>25.110000000000003</v>
      </c>
      <c r="M6" s="13">
        <f>+J6-I6</f>
        <v>20.479999999999997</v>
      </c>
      <c r="N6" s="13"/>
      <c r="O6" s="9"/>
    </row>
    <row r="7" spans="1:15" ht="15">
      <c r="A7" s="10">
        <v>6</v>
      </c>
      <c r="B7" s="11">
        <v>12</v>
      </c>
      <c r="C7" s="11">
        <v>421483</v>
      </c>
      <c r="D7" s="13" t="s">
        <v>70</v>
      </c>
      <c r="E7" s="11">
        <v>1985</v>
      </c>
      <c r="F7" s="11" t="s">
        <v>58</v>
      </c>
      <c r="G7" s="11" t="s">
        <v>161</v>
      </c>
      <c r="H7" s="28">
        <v>27.04</v>
      </c>
      <c r="I7" s="29">
        <v>52.47</v>
      </c>
      <c r="J7" s="9">
        <v>73.01</v>
      </c>
      <c r="K7" s="13">
        <f>+H7</f>
        <v>27.04</v>
      </c>
      <c r="L7" s="13">
        <f>+I7-H7</f>
        <v>25.43</v>
      </c>
      <c r="M7" s="13">
        <f>+J7-I7</f>
        <v>20.540000000000006</v>
      </c>
      <c r="N7" s="13"/>
      <c r="O7" s="9"/>
    </row>
    <row r="8" spans="1:15" ht="15">
      <c r="A8" s="10">
        <v>7</v>
      </c>
      <c r="B8" s="11">
        <v>4</v>
      </c>
      <c r="C8" s="11">
        <v>292000</v>
      </c>
      <c r="D8" s="13" t="s">
        <v>24</v>
      </c>
      <c r="E8" s="11">
        <v>1979</v>
      </c>
      <c r="F8" s="11" t="s">
        <v>25</v>
      </c>
      <c r="G8" s="11" t="s">
        <v>160</v>
      </c>
      <c r="H8" s="28">
        <v>26.98</v>
      </c>
      <c r="I8" s="29">
        <v>52.39</v>
      </c>
      <c r="J8" s="9">
        <v>73.02</v>
      </c>
      <c r="K8" s="13">
        <f>+H8</f>
        <v>26.98</v>
      </c>
      <c r="L8" s="13">
        <f>+I8-H8</f>
        <v>25.41</v>
      </c>
      <c r="M8" s="13">
        <f>+J8-I8</f>
        <v>20.629999999999995</v>
      </c>
      <c r="N8" s="13"/>
      <c r="O8" s="26"/>
    </row>
    <row r="9" spans="1:15" ht="15">
      <c r="A9" s="10">
        <v>8</v>
      </c>
      <c r="B9" s="11">
        <v>15</v>
      </c>
      <c r="C9" s="11">
        <v>292491</v>
      </c>
      <c r="D9" s="13" t="s">
        <v>98</v>
      </c>
      <c r="E9" s="11">
        <v>1982</v>
      </c>
      <c r="F9" s="11" t="s">
        <v>25</v>
      </c>
      <c r="G9" s="11" t="s">
        <v>166</v>
      </c>
      <c r="H9" s="28">
        <v>26.98</v>
      </c>
      <c r="I9" s="29">
        <v>52.26</v>
      </c>
      <c r="J9" s="9">
        <v>73.13</v>
      </c>
      <c r="K9" s="13">
        <f>+H9</f>
        <v>26.98</v>
      </c>
      <c r="L9" s="13">
        <f>+I9-H9</f>
        <v>25.279999999999998</v>
      </c>
      <c r="M9" s="13">
        <f>+J9-I9</f>
        <v>20.869999999999997</v>
      </c>
      <c r="N9" s="13"/>
      <c r="O9" s="9"/>
    </row>
    <row r="10" spans="1:15" ht="15">
      <c r="A10" s="10">
        <v>9</v>
      </c>
      <c r="B10" s="11">
        <v>14</v>
      </c>
      <c r="C10" s="11">
        <v>191423</v>
      </c>
      <c r="D10" s="13" t="s">
        <v>115</v>
      </c>
      <c r="E10" s="11">
        <v>1979</v>
      </c>
      <c r="F10" s="11" t="s">
        <v>6</v>
      </c>
      <c r="G10" s="11" t="s">
        <v>166</v>
      </c>
      <c r="H10" s="28">
        <v>27.35</v>
      </c>
      <c r="I10" s="29">
        <v>52.53</v>
      </c>
      <c r="J10" s="9">
        <v>73.42</v>
      </c>
      <c r="K10" s="13">
        <f>+H10</f>
        <v>27.35</v>
      </c>
      <c r="L10" s="13">
        <f>+I10-H10</f>
        <v>25.18</v>
      </c>
      <c r="M10" s="13">
        <f>+J10-I10</f>
        <v>20.89</v>
      </c>
      <c r="O10" s="9"/>
    </row>
    <row r="11" spans="1:15" ht="15">
      <c r="A11" s="10">
        <v>10</v>
      </c>
      <c r="B11" s="11">
        <v>9</v>
      </c>
      <c r="C11" s="11">
        <v>51007</v>
      </c>
      <c r="D11" s="13" t="s">
        <v>130</v>
      </c>
      <c r="E11" s="11">
        <v>1983</v>
      </c>
      <c r="F11" s="11" t="s">
        <v>12</v>
      </c>
      <c r="G11" s="11" t="s">
        <v>161</v>
      </c>
      <c r="H11" s="28">
        <v>27.46</v>
      </c>
      <c r="I11" s="29">
        <v>52.67</v>
      </c>
      <c r="J11" s="9">
        <v>73.5</v>
      </c>
      <c r="K11" s="13">
        <f>+H11</f>
        <v>27.46</v>
      </c>
      <c r="L11" s="13">
        <f>+I11-H11</f>
        <v>25.21</v>
      </c>
      <c r="M11" s="13">
        <f>+J11-I11</f>
        <v>20.83</v>
      </c>
      <c r="N11" s="13"/>
      <c r="O11" s="9"/>
    </row>
    <row r="12" spans="1:15" ht="15">
      <c r="A12" s="10">
        <v>11</v>
      </c>
      <c r="B12" s="11">
        <v>3</v>
      </c>
      <c r="C12" s="11">
        <v>510030</v>
      </c>
      <c r="D12" s="13" t="s">
        <v>32</v>
      </c>
      <c r="E12" s="11">
        <v>1974</v>
      </c>
      <c r="F12" s="11" t="s">
        <v>19</v>
      </c>
      <c r="G12" s="11" t="s">
        <v>164</v>
      </c>
      <c r="H12" s="15">
        <v>27.6</v>
      </c>
      <c r="I12" s="29">
        <v>53.26</v>
      </c>
      <c r="J12" s="26">
        <v>73.75</v>
      </c>
      <c r="K12" s="13">
        <f>+H12</f>
        <v>27.6</v>
      </c>
      <c r="L12" s="13">
        <f>+I12-H12</f>
        <v>25.659999999999997</v>
      </c>
      <c r="M12" s="13">
        <f>+J12-I12</f>
        <v>20.490000000000002</v>
      </c>
      <c r="N12" s="13"/>
      <c r="O12" s="9"/>
    </row>
    <row r="13" spans="1:15" ht="15">
      <c r="A13" s="10">
        <v>12</v>
      </c>
      <c r="B13" s="11">
        <v>6</v>
      </c>
      <c r="C13" s="11">
        <v>50625</v>
      </c>
      <c r="D13" s="5" t="s">
        <v>108</v>
      </c>
      <c r="E13" s="11">
        <v>1978</v>
      </c>
      <c r="F13" s="11" t="s">
        <v>12</v>
      </c>
      <c r="G13" s="11" t="s">
        <v>161</v>
      </c>
      <c r="H13" s="28">
        <v>27.04</v>
      </c>
      <c r="I13" s="29">
        <v>53.29</v>
      </c>
      <c r="J13" s="9">
        <v>73.82</v>
      </c>
      <c r="K13" s="13">
        <f>+H13</f>
        <v>27.04</v>
      </c>
      <c r="L13" s="13">
        <f>+I13-H13</f>
        <v>26.25</v>
      </c>
      <c r="M13" s="13">
        <f>+J13-I13</f>
        <v>20.529999999999994</v>
      </c>
      <c r="N13" s="13"/>
      <c r="O13" s="9"/>
    </row>
    <row r="14" spans="1:15" ht="15">
      <c r="A14" s="10">
        <v>13</v>
      </c>
      <c r="B14" s="11">
        <v>8</v>
      </c>
      <c r="C14" s="11">
        <v>51215</v>
      </c>
      <c r="D14" s="5" t="s">
        <v>11</v>
      </c>
      <c r="E14" s="11">
        <v>1986</v>
      </c>
      <c r="F14" s="11" t="s">
        <v>12</v>
      </c>
      <c r="G14" s="11" t="s">
        <v>160</v>
      </c>
      <c r="H14" s="28">
        <v>27.69</v>
      </c>
      <c r="I14" s="29">
        <v>53.29</v>
      </c>
      <c r="J14" s="9">
        <v>73.87</v>
      </c>
      <c r="K14" s="13">
        <f>+H14</f>
        <v>27.69</v>
      </c>
      <c r="L14" s="13">
        <f>+I14-H14</f>
        <v>25.599999999999998</v>
      </c>
      <c r="M14" s="13">
        <f>+J14-I14</f>
        <v>20.580000000000005</v>
      </c>
      <c r="O14" s="9"/>
    </row>
    <row r="15" spans="1:15" ht="15">
      <c r="A15" s="10">
        <v>14</v>
      </c>
      <c r="B15" s="11">
        <v>10</v>
      </c>
      <c r="C15" s="11">
        <v>290693</v>
      </c>
      <c r="D15" s="13" t="s">
        <v>106</v>
      </c>
      <c r="E15" s="11">
        <v>1978</v>
      </c>
      <c r="F15" s="11" t="s">
        <v>25</v>
      </c>
      <c r="G15" s="11" t="s">
        <v>161</v>
      </c>
      <c r="H15" s="28">
        <v>27.47</v>
      </c>
      <c r="I15" s="29">
        <v>52.86</v>
      </c>
      <c r="J15" s="9">
        <v>74</v>
      </c>
      <c r="K15" s="13">
        <f>+H15</f>
        <v>27.47</v>
      </c>
      <c r="L15" s="13">
        <f>+I15-H15</f>
        <v>25.39</v>
      </c>
      <c r="M15" s="13">
        <f>+J15-I15</f>
        <v>21.14</v>
      </c>
      <c r="O15" s="9"/>
    </row>
    <row r="16" spans="1:15" ht="15">
      <c r="A16" s="10">
        <v>15</v>
      </c>
      <c r="B16" s="11">
        <v>25</v>
      </c>
      <c r="C16" s="11">
        <v>420148</v>
      </c>
      <c r="D16" s="5" t="s">
        <v>73</v>
      </c>
      <c r="E16" s="11">
        <v>1975</v>
      </c>
      <c r="F16" s="11" t="s">
        <v>58</v>
      </c>
      <c r="G16" s="11" t="s">
        <v>164</v>
      </c>
      <c r="H16" s="28">
        <v>27.42</v>
      </c>
      <c r="I16" s="29">
        <v>53.07</v>
      </c>
      <c r="J16" s="9">
        <v>74.12</v>
      </c>
      <c r="K16" s="13">
        <f>+H16</f>
        <v>27.42</v>
      </c>
      <c r="L16" s="13">
        <f>+I16-H16</f>
        <v>25.65</v>
      </c>
      <c r="M16" s="13">
        <f>+J16-I16</f>
        <v>21.050000000000004</v>
      </c>
      <c r="N16" s="13"/>
      <c r="O16" s="9"/>
    </row>
    <row r="17" spans="1:15" ht="15">
      <c r="A17" s="10">
        <v>16</v>
      </c>
      <c r="B17" s="5">
        <v>21</v>
      </c>
      <c r="C17" s="5">
        <v>192506</v>
      </c>
      <c r="D17" s="13" t="s">
        <v>97</v>
      </c>
      <c r="E17" s="5">
        <v>1984</v>
      </c>
      <c r="F17" s="5" t="s">
        <v>6</v>
      </c>
      <c r="G17" s="5" t="s">
        <v>190</v>
      </c>
      <c r="H17" s="8">
        <v>27.55</v>
      </c>
      <c r="I17" s="29">
        <v>53.29</v>
      </c>
      <c r="J17" s="9">
        <v>74.18</v>
      </c>
      <c r="K17" s="13">
        <f>+H17</f>
        <v>27.55</v>
      </c>
      <c r="L17" s="13">
        <f>+I17-H17</f>
        <v>25.74</v>
      </c>
      <c r="M17" s="13">
        <f>+J17-I17</f>
        <v>20.890000000000008</v>
      </c>
      <c r="N17" s="13"/>
      <c r="O17" s="9"/>
    </row>
    <row r="18" spans="1:15" ht="15">
      <c r="A18" s="10">
        <v>17</v>
      </c>
      <c r="B18" s="11">
        <v>19</v>
      </c>
      <c r="C18" s="11">
        <v>510997</v>
      </c>
      <c r="D18" s="13" t="s">
        <v>18</v>
      </c>
      <c r="E18" s="11">
        <v>1983</v>
      </c>
      <c r="F18" s="11" t="s">
        <v>19</v>
      </c>
      <c r="G18" s="11" t="s">
        <v>161</v>
      </c>
      <c r="H18" s="28">
        <v>27.62</v>
      </c>
      <c r="I18" s="29">
        <v>53.29</v>
      </c>
      <c r="J18" s="9">
        <v>74.2</v>
      </c>
      <c r="K18" s="13">
        <f>+H18</f>
        <v>27.62</v>
      </c>
      <c r="L18" s="13">
        <f>+I18-H18</f>
        <v>25.669999999999998</v>
      </c>
      <c r="M18" s="13">
        <f>+J18-I18</f>
        <v>20.910000000000004</v>
      </c>
      <c r="O18" s="9"/>
    </row>
    <row r="19" spans="1:15" ht="15">
      <c r="A19" s="10">
        <v>18</v>
      </c>
      <c r="B19" s="11">
        <v>22</v>
      </c>
      <c r="C19" s="11">
        <v>500656</v>
      </c>
      <c r="D19" s="13" t="s">
        <v>84</v>
      </c>
      <c r="E19" s="11">
        <v>1979</v>
      </c>
      <c r="F19" s="11" t="s">
        <v>9</v>
      </c>
      <c r="G19" s="11" t="s">
        <v>164</v>
      </c>
      <c r="H19" s="28">
        <v>27.54</v>
      </c>
      <c r="I19" s="29">
        <v>53.29</v>
      </c>
      <c r="J19" s="9">
        <v>74.38</v>
      </c>
      <c r="K19" s="13">
        <f>+H19</f>
        <v>27.54</v>
      </c>
      <c r="L19" s="13">
        <f>+I19-H19</f>
        <v>25.75</v>
      </c>
      <c r="M19" s="13">
        <f>+J19-I19</f>
        <v>21.089999999999996</v>
      </c>
      <c r="N19" s="13"/>
      <c r="O19" s="9"/>
    </row>
    <row r="20" spans="1:15" ht="15">
      <c r="A20" s="10">
        <v>19</v>
      </c>
      <c r="B20" s="5">
        <v>24</v>
      </c>
      <c r="C20" s="5">
        <v>511352</v>
      </c>
      <c r="D20" s="13" t="s">
        <v>139</v>
      </c>
      <c r="E20" s="5">
        <v>1986</v>
      </c>
      <c r="F20" s="5" t="s">
        <v>19</v>
      </c>
      <c r="G20" s="5" t="s">
        <v>160</v>
      </c>
      <c r="H20" s="15">
        <v>27.59</v>
      </c>
      <c r="I20" s="29">
        <v>53.15</v>
      </c>
      <c r="J20" s="26">
        <v>74.42</v>
      </c>
      <c r="K20" s="13">
        <f>+H20</f>
        <v>27.59</v>
      </c>
      <c r="L20" s="13">
        <f>+I20-H20</f>
        <v>25.56</v>
      </c>
      <c r="M20" s="13">
        <f>+J20-I20</f>
        <v>21.270000000000003</v>
      </c>
      <c r="N20" s="13"/>
      <c r="O20" s="26"/>
    </row>
    <row r="21" spans="1:15" ht="15">
      <c r="A21" s="10">
        <v>20</v>
      </c>
      <c r="B21" s="11">
        <v>29</v>
      </c>
      <c r="C21" s="11">
        <v>534959</v>
      </c>
      <c r="D21" s="5" t="s">
        <v>72</v>
      </c>
      <c r="E21" s="11">
        <v>1985</v>
      </c>
      <c r="F21" s="11" t="s">
        <v>30</v>
      </c>
      <c r="G21" s="11" t="s">
        <v>166</v>
      </c>
      <c r="H21" s="8">
        <v>28.04</v>
      </c>
      <c r="I21" s="29">
        <v>53.75</v>
      </c>
      <c r="J21" s="9">
        <v>74.54</v>
      </c>
      <c r="K21" s="13">
        <f>+H21</f>
        <v>28.04</v>
      </c>
      <c r="L21" s="13">
        <f>+I21-H21</f>
        <v>25.71</v>
      </c>
      <c r="M21" s="13">
        <f>+J21-I21</f>
        <v>20.790000000000006</v>
      </c>
      <c r="O21" s="9"/>
    </row>
    <row r="22" spans="1:15" ht="15">
      <c r="A22" s="10">
        <v>21</v>
      </c>
      <c r="B22" s="11">
        <v>18</v>
      </c>
      <c r="C22" s="11">
        <v>510890</v>
      </c>
      <c r="D22" s="5" t="s">
        <v>146</v>
      </c>
      <c r="E22" s="11">
        <v>1981</v>
      </c>
      <c r="F22" s="11" t="s">
        <v>19</v>
      </c>
      <c r="G22" s="11" t="s">
        <v>162</v>
      </c>
      <c r="H22" s="28">
        <v>27.86</v>
      </c>
      <c r="I22" s="29">
        <v>53.68</v>
      </c>
      <c r="J22" s="9">
        <v>74.56</v>
      </c>
      <c r="K22" s="13">
        <f>+H22</f>
        <v>27.86</v>
      </c>
      <c r="L22" s="13">
        <f>+I22-H22</f>
        <v>25.82</v>
      </c>
      <c r="M22" s="13">
        <f>+J22-I22</f>
        <v>20.880000000000003</v>
      </c>
      <c r="N22" s="13"/>
      <c r="O22" s="9"/>
    </row>
    <row r="23" spans="1:15" ht="15">
      <c r="A23" s="10">
        <v>22</v>
      </c>
      <c r="B23" s="11">
        <v>36</v>
      </c>
      <c r="C23" s="11">
        <v>150644</v>
      </c>
      <c r="D23" s="13" t="s">
        <v>81</v>
      </c>
      <c r="E23" s="11">
        <v>1986</v>
      </c>
      <c r="F23" s="11" t="s">
        <v>10</v>
      </c>
      <c r="G23" s="11" t="s">
        <v>183</v>
      </c>
      <c r="H23" s="28">
        <v>27.9</v>
      </c>
      <c r="I23" s="29">
        <v>53.66</v>
      </c>
      <c r="J23" s="9">
        <v>74.74</v>
      </c>
      <c r="K23" s="13">
        <f>+H23</f>
        <v>27.9</v>
      </c>
      <c r="L23" s="13">
        <f>+I23-H23</f>
        <v>25.759999999999998</v>
      </c>
      <c r="M23" s="13">
        <f>+J23-I23</f>
        <v>21.08</v>
      </c>
      <c r="N23" s="13"/>
      <c r="O23" s="9"/>
    </row>
    <row r="24" spans="1:15" ht="15">
      <c r="A24" s="10">
        <v>23</v>
      </c>
      <c r="B24" s="11">
        <v>31</v>
      </c>
      <c r="C24" s="11">
        <v>292967</v>
      </c>
      <c r="D24" s="13" t="s">
        <v>511</v>
      </c>
      <c r="E24" s="11">
        <v>1984</v>
      </c>
      <c r="F24" s="11" t="s">
        <v>25</v>
      </c>
      <c r="G24" s="11" t="s">
        <v>164</v>
      </c>
      <c r="H24" s="28">
        <v>27.68</v>
      </c>
      <c r="I24" s="29">
        <v>53.41</v>
      </c>
      <c r="J24" s="9">
        <v>74.86</v>
      </c>
      <c r="K24" s="13">
        <f>+H24</f>
        <v>27.68</v>
      </c>
      <c r="L24" s="13">
        <f>+I24-H24</f>
        <v>25.729999999999997</v>
      </c>
      <c r="M24" s="13">
        <f>+J24-I24</f>
        <v>21.450000000000003</v>
      </c>
      <c r="N24" s="13"/>
      <c r="O24" s="9"/>
    </row>
    <row r="25" spans="1:15" ht="15">
      <c r="A25" s="10">
        <v>23</v>
      </c>
      <c r="B25" s="5">
        <v>23</v>
      </c>
      <c r="C25" s="5">
        <v>292250</v>
      </c>
      <c r="D25" s="13" t="s">
        <v>128</v>
      </c>
      <c r="E25" s="5">
        <v>1981</v>
      </c>
      <c r="F25" s="5" t="s">
        <v>25</v>
      </c>
      <c r="G25" s="5" t="s">
        <v>160</v>
      </c>
      <c r="H25" s="8">
        <v>27.4</v>
      </c>
      <c r="I25" s="29">
        <v>53.22</v>
      </c>
      <c r="J25" s="9">
        <v>74.86</v>
      </c>
      <c r="K25" s="13">
        <f>+H25</f>
        <v>27.4</v>
      </c>
      <c r="L25" s="13">
        <f>+I25-H25</f>
        <v>25.82</v>
      </c>
      <c r="M25" s="13">
        <f>+J25-I25</f>
        <v>21.64</v>
      </c>
      <c r="N25" s="13"/>
      <c r="O25" s="9"/>
    </row>
    <row r="26" spans="1:15" ht="15">
      <c r="A26" s="10">
        <v>25</v>
      </c>
      <c r="B26" s="11">
        <v>33</v>
      </c>
      <c r="C26" s="11">
        <v>53853</v>
      </c>
      <c r="D26" s="13" t="s">
        <v>489</v>
      </c>
      <c r="E26" s="11">
        <v>1989</v>
      </c>
      <c r="F26" s="11" t="s">
        <v>12</v>
      </c>
      <c r="G26" s="11" t="s">
        <v>161</v>
      </c>
      <c r="H26" s="28">
        <v>28.12</v>
      </c>
      <c r="I26" s="29">
        <v>53.74</v>
      </c>
      <c r="J26" s="9">
        <v>75.04</v>
      </c>
      <c r="K26" s="13">
        <f>+H26</f>
        <v>28.12</v>
      </c>
      <c r="L26" s="13">
        <f>+I26-H26</f>
        <v>25.62</v>
      </c>
      <c r="M26" s="13">
        <f>+J26-I26</f>
        <v>21.300000000000004</v>
      </c>
      <c r="O26" s="26"/>
    </row>
    <row r="27" spans="1:15" ht="15">
      <c r="A27" s="10">
        <v>26</v>
      </c>
      <c r="B27" s="5">
        <v>42</v>
      </c>
      <c r="C27" s="5">
        <v>51159</v>
      </c>
      <c r="D27" s="13" t="s">
        <v>252</v>
      </c>
      <c r="E27" s="5">
        <v>1985</v>
      </c>
      <c r="F27" s="5" t="s">
        <v>12</v>
      </c>
      <c r="G27" s="5" t="s">
        <v>616</v>
      </c>
      <c r="H27" s="28">
        <v>27.89</v>
      </c>
      <c r="I27" s="29">
        <v>53.67</v>
      </c>
      <c r="J27" s="9">
        <v>75.07</v>
      </c>
      <c r="K27" s="13">
        <f>+H27</f>
        <v>27.89</v>
      </c>
      <c r="L27" s="13">
        <f>+I27-H27</f>
        <v>25.78</v>
      </c>
      <c r="M27" s="13">
        <f>+J27-I27</f>
        <v>21.39999999999999</v>
      </c>
      <c r="N27" s="13"/>
      <c r="O27" s="9"/>
    </row>
    <row r="28" spans="1:15" ht="15">
      <c r="A28" s="10">
        <v>27</v>
      </c>
      <c r="B28" s="5">
        <v>38</v>
      </c>
      <c r="C28" s="5">
        <v>290910</v>
      </c>
      <c r="D28" s="13" t="s">
        <v>483</v>
      </c>
      <c r="E28" s="5">
        <v>1980</v>
      </c>
      <c r="F28" s="5" t="s">
        <v>25</v>
      </c>
      <c r="G28" s="5" t="s">
        <v>166</v>
      </c>
      <c r="H28" s="8">
        <v>28.02</v>
      </c>
      <c r="I28" s="29">
        <v>53.74</v>
      </c>
      <c r="J28" s="9">
        <v>75.19</v>
      </c>
      <c r="K28" s="13">
        <f>+H28</f>
        <v>28.02</v>
      </c>
      <c r="L28" s="13">
        <f>+I28-H28</f>
        <v>25.720000000000002</v>
      </c>
      <c r="M28" s="13">
        <f>+J28-I28</f>
        <v>21.449999999999996</v>
      </c>
      <c r="N28" s="13"/>
      <c r="O28" s="26"/>
    </row>
    <row r="29" spans="1:15" ht="15">
      <c r="A29" s="10">
        <v>28</v>
      </c>
      <c r="B29" s="11">
        <v>52</v>
      </c>
      <c r="C29" s="11">
        <v>531799</v>
      </c>
      <c r="D29" s="13" t="s">
        <v>45</v>
      </c>
      <c r="E29" s="11">
        <v>1989</v>
      </c>
      <c r="F29" s="11" t="s">
        <v>30</v>
      </c>
      <c r="G29" s="11"/>
      <c r="H29" s="28">
        <v>27.8</v>
      </c>
      <c r="I29" s="29">
        <v>53.41</v>
      </c>
      <c r="J29" s="9">
        <v>75.2</v>
      </c>
      <c r="K29" s="13">
        <f>+H29</f>
        <v>27.8</v>
      </c>
      <c r="L29" s="13">
        <f>+I29-H29</f>
        <v>25.609999999999996</v>
      </c>
      <c r="M29" s="13">
        <f>+J29-I29</f>
        <v>21.790000000000006</v>
      </c>
      <c r="N29" s="13"/>
      <c r="O29" s="9"/>
    </row>
    <row r="30" spans="1:15" ht="15">
      <c r="A30" s="10">
        <v>29</v>
      </c>
      <c r="B30" s="5">
        <v>27</v>
      </c>
      <c r="C30" s="5">
        <v>150398</v>
      </c>
      <c r="D30" s="5" t="s">
        <v>296</v>
      </c>
      <c r="E30" s="5">
        <v>1980</v>
      </c>
      <c r="F30" s="5" t="s">
        <v>10</v>
      </c>
      <c r="G30" s="5" t="s">
        <v>183</v>
      </c>
      <c r="H30" s="8">
        <v>28.31</v>
      </c>
      <c r="I30" s="29">
        <v>54.23</v>
      </c>
      <c r="J30" s="9">
        <v>75.22</v>
      </c>
      <c r="K30" s="13">
        <f>+H30</f>
        <v>28.31</v>
      </c>
      <c r="L30" s="13">
        <f>+I30-H30</f>
        <v>25.919999999999998</v>
      </c>
      <c r="M30" s="13">
        <f>+J30-I30</f>
        <v>20.990000000000002</v>
      </c>
      <c r="N30" s="13"/>
      <c r="O30" s="9"/>
    </row>
    <row r="31" spans="1:15" ht="15">
      <c r="A31" s="10">
        <v>30</v>
      </c>
      <c r="B31" s="11">
        <v>46</v>
      </c>
      <c r="C31" s="11">
        <v>292056</v>
      </c>
      <c r="D31" s="13" t="s">
        <v>55</v>
      </c>
      <c r="E31" s="11">
        <v>1979</v>
      </c>
      <c r="F31" s="11" t="s">
        <v>25</v>
      </c>
      <c r="G31" s="11" t="s">
        <v>161</v>
      </c>
      <c r="H31" s="28">
        <v>27.89</v>
      </c>
      <c r="I31" s="29">
        <v>53.73</v>
      </c>
      <c r="J31" s="9">
        <v>75.27</v>
      </c>
      <c r="K31" s="13">
        <f>+H31</f>
        <v>27.89</v>
      </c>
      <c r="L31" s="13">
        <f>+I31-H31</f>
        <v>25.839999999999996</v>
      </c>
      <c r="M31" s="13">
        <f>+J31-I31</f>
        <v>21.54</v>
      </c>
      <c r="N31" s="13"/>
      <c r="O31" s="9"/>
    </row>
    <row r="32" spans="1:15" ht="15">
      <c r="A32" s="15">
        <v>31</v>
      </c>
      <c r="B32" s="11">
        <v>26</v>
      </c>
      <c r="C32" s="11">
        <v>192504</v>
      </c>
      <c r="D32" s="13" t="s">
        <v>94</v>
      </c>
      <c r="E32" s="11">
        <v>1984</v>
      </c>
      <c r="F32" s="11" t="s">
        <v>6</v>
      </c>
      <c r="G32" s="11" t="s">
        <v>160</v>
      </c>
      <c r="H32" s="28">
        <v>27.85</v>
      </c>
      <c r="I32" s="29">
        <v>53.55</v>
      </c>
      <c r="J32" s="9">
        <v>75.32</v>
      </c>
      <c r="K32" s="13">
        <f>+H32</f>
        <v>27.85</v>
      </c>
      <c r="L32" s="13">
        <f>+I32-H32</f>
        <v>25.699999999999996</v>
      </c>
      <c r="M32" s="13">
        <f>+J32-I32</f>
        <v>21.769999999999996</v>
      </c>
      <c r="N32" s="13"/>
      <c r="O32" s="9"/>
    </row>
    <row r="33" spans="1:15" ht="15">
      <c r="A33" s="15">
        <v>32</v>
      </c>
      <c r="B33" s="5">
        <v>63</v>
      </c>
      <c r="C33" s="5">
        <v>561148</v>
      </c>
      <c r="D33" s="13" t="s">
        <v>133</v>
      </c>
      <c r="E33" s="5">
        <v>1988</v>
      </c>
      <c r="F33" s="5" t="s">
        <v>40</v>
      </c>
      <c r="G33" s="5" t="s">
        <v>162</v>
      </c>
      <c r="H33" s="8">
        <v>28.37</v>
      </c>
      <c r="I33" s="29">
        <v>54.28</v>
      </c>
      <c r="J33" s="9">
        <v>75.42</v>
      </c>
      <c r="K33" s="13">
        <f>+H33</f>
        <v>28.37</v>
      </c>
      <c r="L33" s="13">
        <f>+I33-H33</f>
        <v>25.91</v>
      </c>
      <c r="M33" s="13">
        <f>+J33-I33</f>
        <v>21.14</v>
      </c>
      <c r="N33" s="13"/>
      <c r="O33" s="9"/>
    </row>
    <row r="34" spans="1:15" ht="15">
      <c r="A34" s="15">
        <v>33</v>
      </c>
      <c r="B34" s="11">
        <v>32</v>
      </c>
      <c r="C34" s="11">
        <v>180292</v>
      </c>
      <c r="D34" s="5" t="s">
        <v>85</v>
      </c>
      <c r="E34" s="11">
        <v>1978</v>
      </c>
      <c r="F34" s="11" t="s">
        <v>86</v>
      </c>
      <c r="G34" s="11" t="s">
        <v>161</v>
      </c>
      <c r="H34" s="28">
        <v>28.06</v>
      </c>
      <c r="I34" s="29">
        <v>53.97</v>
      </c>
      <c r="J34" s="9">
        <v>75.47</v>
      </c>
      <c r="K34" s="13">
        <f>+H34</f>
        <v>28.06</v>
      </c>
      <c r="L34" s="13">
        <f>+I34-H34</f>
        <v>25.91</v>
      </c>
      <c r="M34" s="13">
        <f>+J34-I34</f>
        <v>21.5</v>
      </c>
      <c r="N34" s="13"/>
      <c r="O34" s="9"/>
    </row>
    <row r="35" spans="1:15" ht="15">
      <c r="A35" s="15">
        <v>34</v>
      </c>
      <c r="B35" s="5">
        <v>30</v>
      </c>
      <c r="C35" s="5">
        <v>560406</v>
      </c>
      <c r="D35" s="5" t="s">
        <v>249</v>
      </c>
      <c r="E35" s="5">
        <v>1980</v>
      </c>
      <c r="F35" s="5" t="s">
        <v>40</v>
      </c>
      <c r="G35" s="5" t="s">
        <v>166</v>
      </c>
      <c r="H35" s="8">
        <v>28.11</v>
      </c>
      <c r="I35" s="29">
        <v>54.05</v>
      </c>
      <c r="J35" s="9">
        <v>75.52</v>
      </c>
      <c r="K35" s="13">
        <f>+H35</f>
        <v>28.11</v>
      </c>
      <c r="L35" s="13">
        <f>+I35-H35</f>
        <v>25.939999999999998</v>
      </c>
      <c r="M35" s="13">
        <f>+J35-I35</f>
        <v>21.47</v>
      </c>
      <c r="O35" s="9"/>
    </row>
    <row r="36" spans="1:15" ht="15">
      <c r="A36" s="15">
        <v>35</v>
      </c>
      <c r="B36" s="11">
        <v>49</v>
      </c>
      <c r="C36" s="11">
        <v>191778</v>
      </c>
      <c r="D36" s="5" t="s">
        <v>105</v>
      </c>
      <c r="E36" s="11">
        <v>1981</v>
      </c>
      <c r="F36" s="11" t="s">
        <v>6</v>
      </c>
      <c r="G36" s="11" t="s">
        <v>166</v>
      </c>
      <c r="H36" s="28">
        <v>28.66</v>
      </c>
      <c r="I36" s="29">
        <v>54.24</v>
      </c>
      <c r="J36" s="9">
        <v>75.77</v>
      </c>
      <c r="K36" s="13">
        <f>+H36</f>
        <v>28.66</v>
      </c>
      <c r="L36" s="13">
        <f>+I36-H36</f>
        <v>25.580000000000002</v>
      </c>
      <c r="M36" s="13">
        <f>+J36-I36</f>
        <v>21.529999999999994</v>
      </c>
      <c r="N36" s="13"/>
      <c r="O36" s="9"/>
    </row>
    <row r="37" spans="1:15" ht="15">
      <c r="A37" s="15">
        <v>36</v>
      </c>
      <c r="B37" s="5">
        <v>47</v>
      </c>
      <c r="C37" s="5">
        <v>51258</v>
      </c>
      <c r="D37" s="13" t="s">
        <v>485</v>
      </c>
      <c r="E37" s="5">
        <v>1986</v>
      </c>
      <c r="F37" s="5" t="s">
        <v>12</v>
      </c>
      <c r="G37" s="5" t="s">
        <v>161</v>
      </c>
      <c r="H37" s="8">
        <v>27.77</v>
      </c>
      <c r="I37" s="29">
        <v>53.74</v>
      </c>
      <c r="J37" s="9">
        <v>75.87</v>
      </c>
      <c r="K37" s="13">
        <f>+H37</f>
        <v>27.77</v>
      </c>
      <c r="L37" s="13">
        <f>+I37-H37</f>
        <v>25.970000000000002</v>
      </c>
      <c r="M37" s="13">
        <f>+J37-I37</f>
        <v>22.130000000000003</v>
      </c>
      <c r="O37" s="9"/>
    </row>
    <row r="38" spans="1:13" ht="15">
      <c r="A38" s="15">
        <v>37</v>
      </c>
      <c r="B38" s="11">
        <v>20</v>
      </c>
      <c r="C38" s="11">
        <v>191746</v>
      </c>
      <c r="D38" s="5" t="s">
        <v>490</v>
      </c>
      <c r="E38" s="11">
        <v>1981</v>
      </c>
      <c r="F38" s="11" t="s">
        <v>6</v>
      </c>
      <c r="G38" s="11" t="s">
        <v>162</v>
      </c>
      <c r="H38" s="8">
        <v>28.16</v>
      </c>
      <c r="I38" s="29">
        <v>54.2</v>
      </c>
      <c r="J38" s="9">
        <v>75.93</v>
      </c>
      <c r="K38" s="13">
        <f>+H38</f>
        <v>28.16</v>
      </c>
      <c r="L38" s="13">
        <f>+I38-H38</f>
        <v>26.040000000000003</v>
      </c>
      <c r="M38" s="13">
        <f>+J38-I38</f>
        <v>21.730000000000004</v>
      </c>
    </row>
    <row r="39" spans="1:13" ht="15">
      <c r="A39" s="15">
        <v>38</v>
      </c>
      <c r="B39" s="5">
        <v>54</v>
      </c>
      <c r="C39" s="5">
        <v>202462</v>
      </c>
      <c r="D39" s="13" t="s">
        <v>37</v>
      </c>
      <c r="E39" s="5">
        <v>1987</v>
      </c>
      <c r="F39" s="5" t="s">
        <v>38</v>
      </c>
      <c r="G39" s="5" t="s">
        <v>175</v>
      </c>
      <c r="H39" s="8">
        <v>28.39</v>
      </c>
      <c r="I39" s="29">
        <v>54.08</v>
      </c>
      <c r="J39" s="9">
        <v>75.93</v>
      </c>
      <c r="K39" s="13">
        <f>+H39</f>
        <v>28.39</v>
      </c>
      <c r="L39" s="13">
        <f>+I39-H39</f>
        <v>25.689999999999998</v>
      </c>
      <c r="M39" s="13">
        <f>+J39-I39</f>
        <v>21.85000000000001</v>
      </c>
    </row>
    <row r="40" spans="1:15" ht="15">
      <c r="A40" s="15">
        <v>39</v>
      </c>
      <c r="B40" s="11">
        <v>41</v>
      </c>
      <c r="C40" s="11">
        <v>201702</v>
      </c>
      <c r="D40" s="13" t="s">
        <v>100</v>
      </c>
      <c r="E40" s="11">
        <v>1984</v>
      </c>
      <c r="F40" s="11" t="s">
        <v>38</v>
      </c>
      <c r="G40" s="11" t="s">
        <v>161</v>
      </c>
      <c r="H40" s="28">
        <v>28.34</v>
      </c>
      <c r="I40" s="29">
        <v>54.47</v>
      </c>
      <c r="J40" s="9">
        <v>75.95</v>
      </c>
      <c r="K40" s="13">
        <f>+H40</f>
        <v>28.34</v>
      </c>
      <c r="L40" s="13">
        <f>+I40-H40</f>
        <v>26.13</v>
      </c>
      <c r="M40" s="13">
        <f>+J40-I40</f>
        <v>21.480000000000004</v>
      </c>
      <c r="N40" s="13"/>
      <c r="O40" s="9"/>
    </row>
    <row r="41" spans="1:15" ht="15">
      <c r="A41" s="15">
        <v>40</v>
      </c>
      <c r="B41" s="5">
        <v>57</v>
      </c>
      <c r="C41" s="5">
        <v>193967</v>
      </c>
      <c r="D41" s="13" t="s">
        <v>526</v>
      </c>
      <c r="E41" s="5">
        <v>1989</v>
      </c>
      <c r="F41" s="5" t="s">
        <v>6</v>
      </c>
      <c r="G41" s="5" t="s">
        <v>190</v>
      </c>
      <c r="H41" s="8">
        <v>27.96</v>
      </c>
      <c r="I41" s="29">
        <v>54.23</v>
      </c>
      <c r="J41" s="9">
        <v>75.99</v>
      </c>
      <c r="K41" s="13">
        <f>+H41</f>
        <v>27.96</v>
      </c>
      <c r="L41" s="13">
        <f>+I41-H41</f>
        <v>26.269999999999996</v>
      </c>
      <c r="M41" s="13">
        <f>+J41-I41</f>
        <v>21.759999999999998</v>
      </c>
      <c r="N41" s="13"/>
      <c r="O41" s="9"/>
    </row>
    <row r="42" spans="1:13" ht="15">
      <c r="A42" s="15">
        <v>41</v>
      </c>
      <c r="B42" s="11">
        <v>34</v>
      </c>
      <c r="C42" s="11">
        <v>290896</v>
      </c>
      <c r="D42" s="13" t="s">
        <v>482</v>
      </c>
      <c r="E42" s="11">
        <v>1980</v>
      </c>
      <c r="F42" s="11" t="s">
        <v>25</v>
      </c>
      <c r="G42" s="11"/>
      <c r="H42" s="28">
        <v>27.86</v>
      </c>
      <c r="I42" s="29">
        <v>53.98</v>
      </c>
      <c r="J42" s="9">
        <v>76</v>
      </c>
      <c r="K42" s="13">
        <f>+H42</f>
        <v>27.86</v>
      </c>
      <c r="L42" s="13">
        <f>+I42-H42</f>
        <v>26.119999999999997</v>
      </c>
      <c r="M42" s="13">
        <f>+J42-I42</f>
        <v>22.020000000000003</v>
      </c>
    </row>
    <row r="43" spans="1:13" ht="15">
      <c r="A43" s="15">
        <v>42</v>
      </c>
      <c r="B43" s="11">
        <v>39</v>
      </c>
      <c r="C43" s="11">
        <v>533397</v>
      </c>
      <c r="D43" s="13" t="s">
        <v>143</v>
      </c>
      <c r="E43" s="11">
        <v>1981</v>
      </c>
      <c r="F43" s="11" t="s">
        <v>30</v>
      </c>
      <c r="G43" s="11"/>
      <c r="H43" s="28">
        <v>28.14</v>
      </c>
      <c r="I43" s="29">
        <v>54.19</v>
      </c>
      <c r="J43" s="9">
        <v>76</v>
      </c>
      <c r="K43" s="13">
        <f>+H43</f>
        <v>28.14</v>
      </c>
      <c r="L43" s="13">
        <f>+I43-H43</f>
        <v>26.049999999999997</v>
      </c>
      <c r="M43" s="13">
        <f>+J43-I43</f>
        <v>21.810000000000002</v>
      </c>
    </row>
    <row r="44" spans="1:15" ht="15">
      <c r="A44" s="15">
        <v>43</v>
      </c>
      <c r="B44" s="5">
        <v>45</v>
      </c>
      <c r="C44" s="5">
        <v>421650</v>
      </c>
      <c r="D44" s="13" t="s">
        <v>645</v>
      </c>
      <c r="E44" s="5">
        <v>1987</v>
      </c>
      <c r="F44" s="5" t="s">
        <v>58</v>
      </c>
      <c r="G44" s="5" t="s">
        <v>162</v>
      </c>
      <c r="H44" s="8">
        <v>28.47</v>
      </c>
      <c r="I44" s="29">
        <v>54.42</v>
      </c>
      <c r="J44" s="9">
        <v>76.12</v>
      </c>
      <c r="K44" s="13">
        <f>+H44</f>
        <v>28.47</v>
      </c>
      <c r="L44" s="13">
        <f>+I44-H44</f>
        <v>25.950000000000003</v>
      </c>
      <c r="M44" s="13">
        <f>+J44-I44</f>
        <v>21.700000000000003</v>
      </c>
      <c r="N44" s="13"/>
      <c r="O44" s="9"/>
    </row>
    <row r="45" spans="1:15" ht="15">
      <c r="A45" s="15">
        <v>44</v>
      </c>
      <c r="B45" s="11">
        <v>40</v>
      </c>
      <c r="C45" s="11">
        <v>102912</v>
      </c>
      <c r="D45" s="13" t="s">
        <v>134</v>
      </c>
      <c r="E45" s="11">
        <v>1984</v>
      </c>
      <c r="F45" s="11" t="s">
        <v>21</v>
      </c>
      <c r="G45" s="11" t="s">
        <v>162</v>
      </c>
      <c r="H45" s="28">
        <v>28.2</v>
      </c>
      <c r="I45" s="29">
        <v>54.28</v>
      </c>
      <c r="J45" s="9">
        <v>76.35</v>
      </c>
      <c r="K45" s="13">
        <f>+H45</f>
        <v>28.2</v>
      </c>
      <c r="L45" s="13">
        <f>+I45-H45</f>
        <v>26.080000000000002</v>
      </c>
      <c r="M45" s="13">
        <f>+J45-I45</f>
        <v>22.069999999999993</v>
      </c>
      <c r="N45" s="13"/>
      <c r="O45" s="9"/>
    </row>
    <row r="46" spans="1:13" ht="15">
      <c r="A46" s="15">
        <v>45</v>
      </c>
      <c r="B46" s="11">
        <v>51</v>
      </c>
      <c r="C46" s="11">
        <v>561032</v>
      </c>
      <c r="D46" s="13" t="s">
        <v>486</v>
      </c>
      <c r="E46" s="11">
        <v>1984</v>
      </c>
      <c r="F46" s="11" t="s">
        <v>40</v>
      </c>
      <c r="G46" s="11" t="s">
        <v>183</v>
      </c>
      <c r="H46" s="8">
        <v>28.16</v>
      </c>
      <c r="I46" s="29">
        <v>54.5</v>
      </c>
      <c r="J46" s="9">
        <v>76.37</v>
      </c>
      <c r="K46" s="13">
        <f>+H46</f>
        <v>28.16</v>
      </c>
      <c r="L46" s="13">
        <f>+I46-H46</f>
        <v>26.34</v>
      </c>
      <c r="M46" s="13">
        <f>+J46-I46</f>
        <v>21.870000000000005</v>
      </c>
    </row>
    <row r="47" spans="1:15" ht="15">
      <c r="A47" s="15">
        <v>46</v>
      </c>
      <c r="B47" s="5">
        <v>35</v>
      </c>
      <c r="C47" s="5">
        <v>103512</v>
      </c>
      <c r="D47" s="5" t="s">
        <v>47</v>
      </c>
      <c r="E47" s="5">
        <v>1984</v>
      </c>
      <c r="F47" s="5" t="s">
        <v>21</v>
      </c>
      <c r="G47" s="5" t="s">
        <v>164</v>
      </c>
      <c r="H47" s="8">
        <v>28.64</v>
      </c>
      <c r="I47" s="29">
        <v>54.57</v>
      </c>
      <c r="J47" s="9">
        <v>76.51</v>
      </c>
      <c r="K47" s="13">
        <f>+H47</f>
        <v>28.64</v>
      </c>
      <c r="L47" s="13">
        <f>+I47-H47</f>
        <v>25.93</v>
      </c>
      <c r="M47" s="13">
        <f>+J47-I47</f>
        <v>21.940000000000005</v>
      </c>
      <c r="N47" s="13"/>
      <c r="O47" s="9"/>
    </row>
    <row r="48" spans="1:15" ht="15">
      <c r="A48" s="15">
        <v>47</v>
      </c>
      <c r="B48" s="5">
        <v>58</v>
      </c>
      <c r="C48" s="5">
        <v>532138</v>
      </c>
      <c r="D48" s="13" t="s">
        <v>74</v>
      </c>
      <c r="E48" s="5">
        <v>1989</v>
      </c>
      <c r="F48" s="5" t="s">
        <v>30</v>
      </c>
      <c r="G48" s="5" t="s">
        <v>190</v>
      </c>
      <c r="H48" s="8">
        <v>28.54</v>
      </c>
      <c r="I48" s="29">
        <v>55.31</v>
      </c>
      <c r="J48" s="9">
        <v>76.8</v>
      </c>
      <c r="K48" s="13">
        <f>+H48</f>
        <v>28.54</v>
      </c>
      <c r="L48" s="13">
        <f>+I48-H48</f>
        <v>26.770000000000003</v>
      </c>
      <c r="M48" s="13">
        <f>+J48-I48</f>
        <v>21.489999999999995</v>
      </c>
      <c r="N48" s="13"/>
      <c r="O48" s="9"/>
    </row>
    <row r="49" spans="1:15" ht="15">
      <c r="A49" s="15">
        <v>48</v>
      </c>
      <c r="B49" s="5">
        <v>60</v>
      </c>
      <c r="C49" s="5">
        <v>561117</v>
      </c>
      <c r="D49" s="13" t="s">
        <v>83</v>
      </c>
      <c r="E49" s="5">
        <v>1987</v>
      </c>
      <c r="F49" s="5" t="s">
        <v>40</v>
      </c>
      <c r="G49" s="5" t="s">
        <v>183</v>
      </c>
      <c r="H49" s="8">
        <v>28.67</v>
      </c>
      <c r="I49" s="29">
        <v>55.19</v>
      </c>
      <c r="J49" s="9">
        <v>77.09</v>
      </c>
      <c r="K49" s="13">
        <f>+H49</f>
        <v>28.67</v>
      </c>
      <c r="L49" s="13">
        <f>+I49-H49</f>
        <v>26.519999999999996</v>
      </c>
      <c r="M49" s="13">
        <f>+J49-I49</f>
        <v>21.900000000000006</v>
      </c>
      <c r="N49" s="13"/>
      <c r="O49" s="9"/>
    </row>
    <row r="50" spans="1:13" ht="15">
      <c r="A50" s="15">
        <v>49</v>
      </c>
      <c r="B50" s="5">
        <v>62</v>
      </c>
      <c r="C50" s="5">
        <v>491151</v>
      </c>
      <c r="D50" s="13" t="s">
        <v>33</v>
      </c>
      <c r="E50" s="5">
        <v>1988</v>
      </c>
      <c r="F50" s="5" t="s">
        <v>34</v>
      </c>
      <c r="G50" s="5" t="s">
        <v>190</v>
      </c>
      <c r="H50" s="8">
        <v>28.4</v>
      </c>
      <c r="I50" s="29">
        <v>54.74</v>
      </c>
      <c r="J50" s="9">
        <v>77.19</v>
      </c>
      <c r="K50" s="13">
        <f>+H50</f>
        <v>28.4</v>
      </c>
      <c r="L50" s="13">
        <f>+I50-H50</f>
        <v>26.340000000000003</v>
      </c>
      <c r="M50" s="13">
        <f>+J50-I50</f>
        <v>22.449999999999996</v>
      </c>
    </row>
    <row r="51" spans="1:15" ht="15">
      <c r="A51" s="15">
        <v>50</v>
      </c>
      <c r="B51" s="5">
        <v>59</v>
      </c>
      <c r="C51" s="5">
        <v>560425</v>
      </c>
      <c r="D51" s="13" t="s">
        <v>529</v>
      </c>
      <c r="E51" s="5">
        <v>1980</v>
      </c>
      <c r="F51" s="5" t="s">
        <v>40</v>
      </c>
      <c r="G51" s="5" t="s">
        <v>183</v>
      </c>
      <c r="H51" s="8">
        <v>28.4</v>
      </c>
      <c r="I51" s="29">
        <v>54.85</v>
      </c>
      <c r="J51" s="9">
        <v>77.21</v>
      </c>
      <c r="K51" s="13">
        <f>+H51</f>
        <v>28.4</v>
      </c>
      <c r="L51" s="13">
        <f>+I51-H51</f>
        <v>26.450000000000003</v>
      </c>
      <c r="M51" s="13">
        <f>+J51-I51</f>
        <v>22.359999999999992</v>
      </c>
      <c r="N51" s="13"/>
      <c r="O51" s="9"/>
    </row>
    <row r="52" spans="1:15" ht="15">
      <c r="A52" s="15">
        <v>51</v>
      </c>
      <c r="B52" s="11">
        <v>56</v>
      </c>
      <c r="C52" s="11">
        <v>30149</v>
      </c>
      <c r="D52" s="13" t="s">
        <v>233</v>
      </c>
      <c r="E52" s="11">
        <v>1980</v>
      </c>
      <c r="F52" s="11" t="s">
        <v>234</v>
      </c>
      <c r="G52" s="11"/>
      <c r="H52" s="8">
        <v>28.86</v>
      </c>
      <c r="I52" s="29">
        <v>55.32</v>
      </c>
      <c r="J52" s="9">
        <v>77.32</v>
      </c>
      <c r="K52" s="13">
        <f>+H52</f>
        <v>28.86</v>
      </c>
      <c r="L52" s="13">
        <f>+I52-H52</f>
        <v>26.46</v>
      </c>
      <c r="M52" s="13">
        <f>+J52-I52</f>
        <v>21.999999999999993</v>
      </c>
      <c r="N52" s="13"/>
      <c r="O52" s="9"/>
    </row>
    <row r="53" spans="1:15" ht="15">
      <c r="A53" s="15">
        <v>52</v>
      </c>
      <c r="B53" s="11">
        <v>72</v>
      </c>
      <c r="C53" s="11">
        <v>150594</v>
      </c>
      <c r="D53" s="13" t="s">
        <v>137</v>
      </c>
      <c r="E53" s="11">
        <v>1985</v>
      </c>
      <c r="F53" s="11" t="s">
        <v>10</v>
      </c>
      <c r="G53" s="11" t="s">
        <v>190</v>
      </c>
      <c r="H53" s="28">
        <v>28.59</v>
      </c>
      <c r="I53" s="24">
        <v>55.27</v>
      </c>
      <c r="J53" s="9">
        <v>77.36</v>
      </c>
      <c r="K53" s="13">
        <f>+H53</f>
        <v>28.59</v>
      </c>
      <c r="L53" s="13">
        <f>+I53-H53</f>
        <v>26.680000000000003</v>
      </c>
      <c r="M53" s="13">
        <f>+J53-I53</f>
        <v>22.089999999999996</v>
      </c>
      <c r="N53" s="13"/>
      <c r="O53" s="9"/>
    </row>
    <row r="54" spans="1:15" ht="15">
      <c r="A54" s="15">
        <v>53</v>
      </c>
      <c r="B54" s="11">
        <v>50</v>
      </c>
      <c r="C54" s="11">
        <v>193986</v>
      </c>
      <c r="D54" s="13" t="s">
        <v>573</v>
      </c>
      <c r="E54" s="11">
        <v>1989</v>
      </c>
      <c r="F54" s="11" t="s">
        <v>6</v>
      </c>
      <c r="G54" s="11"/>
      <c r="H54" s="28">
        <v>28.34</v>
      </c>
      <c r="I54" s="29">
        <v>54.61</v>
      </c>
      <c r="J54" s="9">
        <v>77.6</v>
      </c>
      <c r="K54" s="13">
        <f>+H54</f>
        <v>28.34</v>
      </c>
      <c r="L54" s="13">
        <f>+I54-H54</f>
        <v>26.27</v>
      </c>
      <c r="M54" s="13">
        <f>+J54-I54</f>
        <v>22.989999999999995</v>
      </c>
      <c r="N54" s="13"/>
      <c r="O54" s="9"/>
    </row>
    <row r="55" spans="1:15" ht="15">
      <c r="A55" s="15">
        <v>54</v>
      </c>
      <c r="B55" s="11">
        <v>55</v>
      </c>
      <c r="C55" s="11">
        <v>180570</v>
      </c>
      <c r="D55" s="13" t="s">
        <v>117</v>
      </c>
      <c r="E55" s="11">
        <v>1989</v>
      </c>
      <c r="F55" s="11" t="s">
        <v>86</v>
      </c>
      <c r="G55" s="11" t="s">
        <v>161</v>
      </c>
      <c r="H55" s="28">
        <v>29.04</v>
      </c>
      <c r="I55" s="29">
        <v>56.15</v>
      </c>
      <c r="J55" s="9">
        <v>77.94</v>
      </c>
      <c r="K55" s="13">
        <f>+H55</f>
        <v>29.04</v>
      </c>
      <c r="L55" s="13">
        <f>+I55-H55</f>
        <v>27.11</v>
      </c>
      <c r="M55" s="13">
        <f>+J55-I55</f>
        <v>21.79</v>
      </c>
      <c r="N55" s="13"/>
      <c r="O55" s="9"/>
    </row>
    <row r="56" spans="1:15" ht="15">
      <c r="A56" s="15">
        <v>55</v>
      </c>
      <c r="B56" s="5">
        <v>69</v>
      </c>
      <c r="C56" s="5">
        <v>303097</v>
      </c>
      <c r="D56" s="13" t="s">
        <v>67</v>
      </c>
      <c r="E56" s="5">
        <v>1989</v>
      </c>
      <c r="F56" s="5" t="s">
        <v>68</v>
      </c>
      <c r="G56" s="5" t="s">
        <v>160</v>
      </c>
      <c r="H56" s="15">
        <v>29.29</v>
      </c>
      <c r="I56" s="29">
        <v>56.68</v>
      </c>
      <c r="J56" s="9">
        <v>79.15</v>
      </c>
      <c r="K56" s="13">
        <f>+H56</f>
        <v>29.29</v>
      </c>
      <c r="L56" s="13">
        <f>+I56-H56</f>
        <v>27.39</v>
      </c>
      <c r="M56" s="13">
        <f>+J56-I56</f>
        <v>22.470000000000006</v>
      </c>
      <c r="O56" s="9"/>
    </row>
    <row r="57" spans="1:15" ht="15">
      <c r="A57" s="15">
        <v>56</v>
      </c>
      <c r="B57" s="5">
        <v>64</v>
      </c>
      <c r="C57" s="5">
        <v>380290</v>
      </c>
      <c r="D57" s="13" t="s">
        <v>122</v>
      </c>
      <c r="E57" s="5">
        <v>1985</v>
      </c>
      <c r="F57" s="5" t="s">
        <v>80</v>
      </c>
      <c r="G57" s="5" t="s">
        <v>166</v>
      </c>
      <c r="H57" s="8">
        <v>29.87</v>
      </c>
      <c r="I57" s="29">
        <v>56.74</v>
      </c>
      <c r="J57" s="9">
        <v>79.93</v>
      </c>
      <c r="K57" s="13">
        <f>+H57</f>
        <v>29.87</v>
      </c>
      <c r="L57" s="13">
        <f>+I57-H57</f>
        <v>26.87</v>
      </c>
      <c r="M57" s="13">
        <f>+J57-I57</f>
        <v>23.190000000000005</v>
      </c>
      <c r="N57" s="13"/>
      <c r="O57" s="9"/>
    </row>
    <row r="58" spans="1:15" ht="15">
      <c r="A58" s="15">
        <v>57</v>
      </c>
      <c r="B58" s="5">
        <v>61</v>
      </c>
      <c r="C58" s="5">
        <v>53985</v>
      </c>
      <c r="D58" s="14" t="s">
        <v>646</v>
      </c>
      <c r="E58" s="5">
        <v>1991</v>
      </c>
      <c r="F58" s="5" t="s">
        <v>12</v>
      </c>
      <c r="G58" s="5" t="s">
        <v>164</v>
      </c>
      <c r="H58" s="8">
        <v>28.58</v>
      </c>
      <c r="I58" s="29">
        <v>57.9</v>
      </c>
      <c r="J58" s="9">
        <v>80.5</v>
      </c>
      <c r="K58" s="13">
        <f>+H58</f>
        <v>28.58</v>
      </c>
      <c r="L58" s="13">
        <f>+I58-H58</f>
        <v>29.32</v>
      </c>
      <c r="M58" s="13">
        <f>+J58-I58</f>
        <v>22.6</v>
      </c>
      <c r="N58" s="13"/>
      <c r="O58" s="9"/>
    </row>
    <row r="59" spans="1:15" ht="15">
      <c r="A59" s="8" t="s">
        <v>15</v>
      </c>
      <c r="B59" s="11">
        <v>13</v>
      </c>
      <c r="C59" s="11">
        <v>50742</v>
      </c>
      <c r="D59" s="13" t="s">
        <v>112</v>
      </c>
      <c r="E59" s="11">
        <v>1980</v>
      </c>
      <c r="F59" s="11" t="s">
        <v>12</v>
      </c>
      <c r="G59" s="11" t="s">
        <v>160</v>
      </c>
      <c r="H59" s="28"/>
      <c r="I59" s="29"/>
      <c r="J59" s="9" t="s">
        <v>640</v>
      </c>
      <c r="N59" s="13"/>
      <c r="O59" s="26"/>
    </row>
    <row r="60" spans="1:15" ht="15">
      <c r="A60" s="8" t="s">
        <v>15</v>
      </c>
      <c r="B60" s="5">
        <v>16</v>
      </c>
      <c r="C60" s="5">
        <v>380260</v>
      </c>
      <c r="D60" s="13" t="s">
        <v>79</v>
      </c>
      <c r="E60" s="5">
        <v>1979</v>
      </c>
      <c r="F60" s="5" t="s">
        <v>80</v>
      </c>
      <c r="G60" s="5" t="s">
        <v>166</v>
      </c>
      <c r="H60" s="8">
        <v>27.16</v>
      </c>
      <c r="I60" s="29"/>
      <c r="J60" s="9" t="s">
        <v>640</v>
      </c>
      <c r="K60" s="13">
        <f>+H60</f>
        <v>27.16</v>
      </c>
      <c r="N60" s="13"/>
      <c r="O60" s="9"/>
    </row>
    <row r="61" spans="1:12" ht="15">
      <c r="A61" s="8" t="s">
        <v>15</v>
      </c>
      <c r="B61" s="5">
        <v>17</v>
      </c>
      <c r="C61" s="5">
        <v>510727</v>
      </c>
      <c r="D61" s="5" t="s">
        <v>644</v>
      </c>
      <c r="E61" s="5">
        <v>1977</v>
      </c>
      <c r="F61" s="5" t="s">
        <v>19</v>
      </c>
      <c r="G61" s="5" t="s">
        <v>162</v>
      </c>
      <c r="H61" s="15">
        <v>28.03</v>
      </c>
      <c r="I61" s="29">
        <v>53.52</v>
      </c>
      <c r="J61" s="26" t="s">
        <v>640</v>
      </c>
      <c r="K61" s="13">
        <f>+H61</f>
        <v>28.03</v>
      </c>
      <c r="L61" s="13">
        <f>+I61-H61</f>
        <v>25.490000000000002</v>
      </c>
    </row>
    <row r="62" spans="1:12" ht="15">
      <c r="A62" s="8" t="s">
        <v>15</v>
      </c>
      <c r="B62" s="11">
        <v>28</v>
      </c>
      <c r="C62" s="11">
        <v>421669</v>
      </c>
      <c r="D62" s="13" t="s">
        <v>57</v>
      </c>
      <c r="E62" s="11">
        <v>1987</v>
      </c>
      <c r="F62" s="11" t="s">
        <v>58</v>
      </c>
      <c r="G62" s="11" t="s">
        <v>162</v>
      </c>
      <c r="H62" s="28">
        <v>28.18</v>
      </c>
      <c r="I62" s="29">
        <v>53.78</v>
      </c>
      <c r="J62" s="9" t="s">
        <v>640</v>
      </c>
      <c r="K62" s="13">
        <f>+H62</f>
        <v>28.18</v>
      </c>
      <c r="L62" s="13">
        <f>+I62-H62</f>
        <v>25.6</v>
      </c>
    </row>
    <row r="63" spans="1:11" ht="15">
      <c r="A63" s="8" t="s">
        <v>15</v>
      </c>
      <c r="B63" s="11">
        <v>37</v>
      </c>
      <c r="C63" s="11">
        <v>501324</v>
      </c>
      <c r="D63" s="13" t="s">
        <v>102</v>
      </c>
      <c r="E63" s="11">
        <v>1988</v>
      </c>
      <c r="F63" s="11" t="s">
        <v>9</v>
      </c>
      <c r="G63" s="11" t="s">
        <v>161</v>
      </c>
      <c r="H63" s="28">
        <v>28.52</v>
      </c>
      <c r="I63" s="29"/>
      <c r="J63" s="9" t="s">
        <v>640</v>
      </c>
      <c r="K63" s="13">
        <f>+H63</f>
        <v>28.52</v>
      </c>
    </row>
    <row r="64" spans="1:11" ht="15">
      <c r="A64" s="8" t="s">
        <v>15</v>
      </c>
      <c r="B64" s="11">
        <v>43</v>
      </c>
      <c r="C64" s="11">
        <v>194364</v>
      </c>
      <c r="D64" s="13" t="s">
        <v>484</v>
      </c>
      <c r="E64" s="11">
        <v>1991</v>
      </c>
      <c r="F64" s="11" t="s">
        <v>6</v>
      </c>
      <c r="G64" s="11" t="s">
        <v>190</v>
      </c>
      <c r="H64" s="28">
        <v>31.75</v>
      </c>
      <c r="I64" s="29"/>
      <c r="J64" s="9" t="s">
        <v>640</v>
      </c>
      <c r="K64" s="13">
        <f>+H64</f>
        <v>31.75</v>
      </c>
    </row>
    <row r="65" spans="1:11" ht="15">
      <c r="A65" s="8" t="s">
        <v>15</v>
      </c>
      <c r="B65" s="5">
        <v>44</v>
      </c>
      <c r="C65" s="5">
        <v>192943</v>
      </c>
      <c r="D65" s="13" t="s">
        <v>525</v>
      </c>
      <c r="E65" s="5">
        <v>1985</v>
      </c>
      <c r="F65" s="5" t="s">
        <v>6</v>
      </c>
      <c r="G65" s="5" t="s">
        <v>190</v>
      </c>
      <c r="H65" s="8">
        <v>27.97</v>
      </c>
      <c r="I65" s="29"/>
      <c r="J65" s="9" t="s">
        <v>640</v>
      </c>
      <c r="K65" s="13">
        <f>+H65</f>
        <v>27.97</v>
      </c>
    </row>
    <row r="66" spans="1:11" ht="15">
      <c r="A66" s="8" t="s">
        <v>15</v>
      </c>
      <c r="B66" s="11">
        <v>48</v>
      </c>
      <c r="C66" s="11">
        <v>534038</v>
      </c>
      <c r="D66" s="13" t="s">
        <v>101</v>
      </c>
      <c r="E66" s="11">
        <v>1981</v>
      </c>
      <c r="F66" s="11" t="s">
        <v>30</v>
      </c>
      <c r="G66" s="11"/>
      <c r="H66" s="28">
        <v>28.19</v>
      </c>
      <c r="I66" s="29"/>
      <c r="J66" s="9" t="s">
        <v>640</v>
      </c>
      <c r="K66" s="13">
        <f>+H66</f>
        <v>28.19</v>
      </c>
    </row>
    <row r="67" spans="1:12" ht="15">
      <c r="A67" s="8" t="s">
        <v>15</v>
      </c>
      <c r="B67" s="11">
        <v>53</v>
      </c>
      <c r="C67" s="11">
        <v>294348</v>
      </c>
      <c r="D67" s="13" t="s">
        <v>487</v>
      </c>
      <c r="E67" s="11">
        <v>1987</v>
      </c>
      <c r="F67" s="11" t="s">
        <v>25</v>
      </c>
      <c r="G67" s="11" t="s">
        <v>610</v>
      </c>
      <c r="H67" s="28">
        <v>28.72</v>
      </c>
      <c r="I67" s="29">
        <v>55.33</v>
      </c>
      <c r="J67" s="9" t="s">
        <v>640</v>
      </c>
      <c r="K67" s="13">
        <f>+H67</f>
        <v>28.72</v>
      </c>
      <c r="L67" s="13">
        <f>+I67-H67</f>
        <v>26.61</v>
      </c>
    </row>
    <row r="68" spans="1:12" ht="15">
      <c r="A68" s="8" t="s">
        <v>15</v>
      </c>
      <c r="B68" s="5">
        <v>65</v>
      </c>
      <c r="C68" s="5">
        <v>302982</v>
      </c>
      <c r="D68" s="13" t="s">
        <v>576</v>
      </c>
      <c r="E68" s="5">
        <v>1988</v>
      </c>
      <c r="F68" s="5" t="s">
        <v>68</v>
      </c>
      <c r="H68" s="8">
        <v>29.05</v>
      </c>
      <c r="I68" s="29">
        <v>55.66</v>
      </c>
      <c r="J68" s="9" t="s">
        <v>640</v>
      </c>
      <c r="K68" s="13">
        <f>+H68</f>
        <v>29.05</v>
      </c>
      <c r="L68" s="13">
        <f>+I68-H68</f>
        <v>26.609999999999996</v>
      </c>
    </row>
    <row r="69" spans="1:10" ht="15">
      <c r="A69" s="8" t="s">
        <v>15</v>
      </c>
      <c r="B69" s="11">
        <v>66</v>
      </c>
      <c r="C69" s="11">
        <v>410266</v>
      </c>
      <c r="D69" s="13" t="s">
        <v>647</v>
      </c>
      <c r="E69" s="11">
        <v>1986</v>
      </c>
      <c r="F69" s="11" t="s">
        <v>403</v>
      </c>
      <c r="G69" s="11"/>
      <c r="H69" s="28"/>
      <c r="I69" s="29"/>
      <c r="J69" s="9" t="s">
        <v>640</v>
      </c>
    </row>
    <row r="70" spans="1:10" ht="15">
      <c r="A70" s="8" t="s">
        <v>15</v>
      </c>
      <c r="B70" s="11">
        <v>67</v>
      </c>
      <c r="C70" s="11">
        <v>511383</v>
      </c>
      <c r="D70" s="13" t="s">
        <v>44</v>
      </c>
      <c r="E70" s="11">
        <v>1987</v>
      </c>
      <c r="F70" s="11" t="s">
        <v>19</v>
      </c>
      <c r="G70" s="11" t="s">
        <v>160</v>
      </c>
      <c r="I70" s="24"/>
      <c r="J70" s="9" t="s">
        <v>640</v>
      </c>
    </row>
    <row r="71" spans="1:10" ht="15">
      <c r="A71" s="8" t="s">
        <v>15</v>
      </c>
      <c r="B71" s="11">
        <v>68</v>
      </c>
      <c r="C71" s="11">
        <v>102456</v>
      </c>
      <c r="D71" s="13" t="s">
        <v>20</v>
      </c>
      <c r="E71" s="11">
        <v>1982</v>
      </c>
      <c r="F71" s="11" t="s">
        <v>21</v>
      </c>
      <c r="G71" s="11" t="s">
        <v>166</v>
      </c>
      <c r="H71" s="28"/>
      <c r="I71" s="29"/>
      <c r="J71" s="9" t="s">
        <v>640</v>
      </c>
    </row>
    <row r="72" spans="1:12" ht="15">
      <c r="A72" s="8" t="s">
        <v>15</v>
      </c>
      <c r="B72" s="11">
        <v>70</v>
      </c>
      <c r="C72" s="11">
        <v>561085</v>
      </c>
      <c r="D72" s="5" t="s">
        <v>225</v>
      </c>
      <c r="E72" s="11">
        <v>1986</v>
      </c>
      <c r="F72" s="11" t="s">
        <v>40</v>
      </c>
      <c r="G72" s="11" t="s">
        <v>659</v>
      </c>
      <c r="H72" s="28">
        <v>28.96</v>
      </c>
      <c r="I72" s="29">
        <v>55.5</v>
      </c>
      <c r="J72" s="9" t="s">
        <v>640</v>
      </c>
      <c r="K72" s="13">
        <f>+H72</f>
        <v>28.96</v>
      </c>
      <c r="L72" s="13">
        <f>+I72-H72</f>
        <v>26.54</v>
      </c>
    </row>
    <row r="73" spans="1:11" ht="15">
      <c r="A73" s="8" t="s">
        <v>15</v>
      </c>
      <c r="B73" s="11">
        <v>71</v>
      </c>
      <c r="C73" s="11">
        <v>410270</v>
      </c>
      <c r="D73" s="14" t="s">
        <v>648</v>
      </c>
      <c r="E73" s="11">
        <v>1987</v>
      </c>
      <c r="F73" s="11" t="s">
        <v>403</v>
      </c>
      <c r="G73" s="11"/>
      <c r="H73" s="28">
        <v>30.55</v>
      </c>
      <c r="I73" s="24"/>
      <c r="J73" s="9" t="s">
        <v>640</v>
      </c>
      <c r="K73" s="13">
        <f>+H73</f>
        <v>30.55</v>
      </c>
    </row>
    <row r="74" spans="1:11" ht="15">
      <c r="A74" s="8" t="s">
        <v>15</v>
      </c>
      <c r="B74" s="5">
        <v>73</v>
      </c>
      <c r="C74" s="5">
        <v>90047</v>
      </c>
      <c r="D74" s="13" t="s">
        <v>48</v>
      </c>
      <c r="E74" s="5">
        <v>1977</v>
      </c>
      <c r="F74" s="5" t="s">
        <v>4</v>
      </c>
      <c r="G74" s="5" t="s">
        <v>160</v>
      </c>
      <c r="H74" s="28">
        <v>30.22</v>
      </c>
      <c r="I74" s="24"/>
      <c r="J74" s="9" t="s">
        <v>640</v>
      </c>
      <c r="K74" s="13">
        <f>+H74</f>
        <v>30.22</v>
      </c>
    </row>
    <row r="76" spans="1:5" ht="15">
      <c r="A76" s="37" t="s">
        <v>623</v>
      </c>
      <c r="B76" s="38"/>
      <c r="C76" s="38"/>
      <c r="D76" s="35" t="s">
        <v>649</v>
      </c>
      <c r="E76" s="36" t="s">
        <v>650</v>
      </c>
    </row>
  </sheetData>
  <sheetProtection/>
  <mergeCells count="1">
    <mergeCell ref="A76:C7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00390625" style="8" bestFit="1" customWidth="1"/>
    <col min="2" max="2" width="3.8515625" style="26" bestFit="1" customWidth="1"/>
    <col min="3" max="3" width="3.8515625" style="4" bestFit="1" customWidth="1"/>
    <col min="4" max="4" width="8.57421875" style="4" bestFit="1" customWidth="1"/>
    <col min="5" max="5" width="30.28125" style="13" bestFit="1" customWidth="1"/>
    <col min="6" max="6" width="5.8515625" style="5" bestFit="1" customWidth="1"/>
    <col min="7" max="7" width="9.140625" style="5" customWidth="1"/>
    <col min="8" max="8" width="10.28125" style="5" bestFit="1" customWidth="1"/>
    <col min="9" max="9" width="9.140625" style="10" customWidth="1"/>
    <col min="10" max="11" width="9.140625" style="4" customWidth="1"/>
    <col min="12" max="12" width="9.140625" style="9" customWidth="1"/>
    <col min="13" max="15" width="9.140625" style="13" customWidth="1"/>
    <col min="16" max="16" width="9.140625" style="34" customWidth="1"/>
    <col min="17" max="17" width="9.140625" style="9" customWidth="1"/>
    <col min="18" max="16384" width="9.140625" style="5" customWidth="1"/>
  </cols>
  <sheetData>
    <row r="1" spans="1:18" s="1" customFormat="1" ht="15.75" thickBot="1">
      <c r="A1" s="17" t="s">
        <v>147</v>
      </c>
      <c r="B1" s="1" t="s">
        <v>643</v>
      </c>
      <c r="C1" s="1" t="s">
        <v>148</v>
      </c>
      <c r="D1" s="1" t="s">
        <v>149</v>
      </c>
      <c r="E1" s="2" t="s">
        <v>150</v>
      </c>
      <c r="F1" s="1" t="s">
        <v>151</v>
      </c>
      <c r="G1" s="1" t="s">
        <v>152</v>
      </c>
      <c r="H1" s="1" t="s">
        <v>153</v>
      </c>
      <c r="I1" s="31" t="s">
        <v>614</v>
      </c>
      <c r="J1" s="2" t="s">
        <v>154</v>
      </c>
      <c r="K1" s="2" t="s">
        <v>155</v>
      </c>
      <c r="L1" s="12" t="s">
        <v>572</v>
      </c>
      <c r="M1" s="2" t="s">
        <v>156</v>
      </c>
      <c r="N1" s="2" t="s">
        <v>157</v>
      </c>
      <c r="O1" s="2" t="s">
        <v>158</v>
      </c>
      <c r="P1" s="33" t="s">
        <v>615</v>
      </c>
      <c r="Q1" s="25"/>
      <c r="R1" s="3" t="s">
        <v>159</v>
      </c>
    </row>
    <row r="2" spans="1:17" ht="15.75" thickTop="1">
      <c r="A2" s="10">
        <v>1</v>
      </c>
      <c r="B2" s="11">
        <v>2</v>
      </c>
      <c r="C2" s="11">
        <v>7</v>
      </c>
      <c r="D2" s="11">
        <v>534562</v>
      </c>
      <c r="E2" s="13" t="s">
        <v>89</v>
      </c>
      <c r="F2" s="11">
        <v>1984</v>
      </c>
      <c r="G2" s="11" t="s">
        <v>30</v>
      </c>
      <c r="H2" s="11" t="s">
        <v>162</v>
      </c>
      <c r="I2" s="42">
        <v>72.12</v>
      </c>
      <c r="J2" s="24">
        <v>97.81</v>
      </c>
      <c r="K2" s="29">
        <v>121.91</v>
      </c>
      <c r="L2" s="9">
        <v>142.02</v>
      </c>
      <c r="M2" s="13">
        <f>+J2-I2</f>
        <v>25.689999999999998</v>
      </c>
      <c r="N2" s="13">
        <f>+K2-J2</f>
        <v>24.099999999999994</v>
      </c>
      <c r="O2" s="13">
        <f>+L2-K2</f>
        <v>20.110000000000014</v>
      </c>
      <c r="P2" s="34">
        <f>+L2-I2</f>
        <v>69.9</v>
      </c>
      <c r="Q2" s="9">
        <v>100</v>
      </c>
    </row>
    <row r="3" spans="1:17" ht="15">
      <c r="A3" s="10">
        <v>2</v>
      </c>
      <c r="B3" s="11">
        <v>3</v>
      </c>
      <c r="C3" s="11">
        <v>1</v>
      </c>
      <c r="D3" s="11">
        <v>53831</v>
      </c>
      <c r="E3" s="13" t="s">
        <v>61</v>
      </c>
      <c r="F3" s="11">
        <v>1989</v>
      </c>
      <c r="G3" s="11" t="s">
        <v>12</v>
      </c>
      <c r="H3" s="11" t="s">
        <v>161</v>
      </c>
      <c r="I3" s="10">
        <v>72.7</v>
      </c>
      <c r="J3" s="24">
        <v>98.04</v>
      </c>
      <c r="K3" s="29">
        <v>122.3</v>
      </c>
      <c r="L3" s="9">
        <v>142.36</v>
      </c>
      <c r="M3" s="14">
        <f>+J3-I3</f>
        <v>25.340000000000003</v>
      </c>
      <c r="N3" s="13">
        <f>+K3-J3</f>
        <v>24.25999999999999</v>
      </c>
      <c r="O3" s="13">
        <f>+L3-K3</f>
        <v>20.060000000000016</v>
      </c>
      <c r="P3" s="34">
        <f>+L3-I3</f>
        <v>69.66000000000001</v>
      </c>
      <c r="Q3" s="9">
        <v>80</v>
      </c>
    </row>
    <row r="4" spans="1:17" ht="15">
      <c r="A4" s="10">
        <v>3</v>
      </c>
      <c r="B4" s="11">
        <v>6</v>
      </c>
      <c r="C4" s="11">
        <v>12</v>
      </c>
      <c r="D4" s="11">
        <v>421483</v>
      </c>
      <c r="E4" s="13" t="s">
        <v>70</v>
      </c>
      <c r="F4" s="11">
        <v>1985</v>
      </c>
      <c r="G4" s="11" t="s">
        <v>58</v>
      </c>
      <c r="H4" s="11" t="s">
        <v>161</v>
      </c>
      <c r="I4" s="10">
        <v>73.01</v>
      </c>
      <c r="J4" s="24">
        <v>98.45</v>
      </c>
      <c r="K4" s="29">
        <v>122.44</v>
      </c>
      <c r="L4" s="9">
        <v>142.53</v>
      </c>
      <c r="M4" s="13">
        <f>+J4-I4</f>
        <v>25.439999999999998</v>
      </c>
      <c r="N4" s="13">
        <f>+K4-J4</f>
        <v>23.989999999999995</v>
      </c>
      <c r="O4" s="13">
        <f>+L4-K4</f>
        <v>20.090000000000003</v>
      </c>
      <c r="P4" s="34">
        <f>+L4-I4</f>
        <v>69.52</v>
      </c>
      <c r="Q4" s="9">
        <v>60</v>
      </c>
    </row>
    <row r="5" spans="1:17" ht="15">
      <c r="A5" s="10">
        <v>4</v>
      </c>
      <c r="B5" s="11">
        <v>1</v>
      </c>
      <c r="C5" s="11">
        <v>5</v>
      </c>
      <c r="D5" s="11">
        <v>421328</v>
      </c>
      <c r="E5" s="5" t="s">
        <v>215</v>
      </c>
      <c r="F5" s="11">
        <v>1982</v>
      </c>
      <c r="G5" s="11" t="s">
        <v>58</v>
      </c>
      <c r="H5" s="11" t="s">
        <v>161</v>
      </c>
      <c r="I5" s="10">
        <v>72.11</v>
      </c>
      <c r="J5" s="4">
        <v>98.01</v>
      </c>
      <c r="K5" s="24">
        <v>122.36</v>
      </c>
      <c r="L5" s="9">
        <v>142.84</v>
      </c>
      <c r="M5" s="13">
        <f>+J5-I5</f>
        <v>25.900000000000006</v>
      </c>
      <c r="N5" s="13">
        <f>+K5-J5</f>
        <v>24.349999999999994</v>
      </c>
      <c r="O5" s="13">
        <f>+L5-K5</f>
        <v>20.480000000000004</v>
      </c>
      <c r="P5" s="34">
        <f>+L5-I5</f>
        <v>70.73</v>
      </c>
      <c r="Q5" s="9">
        <v>50</v>
      </c>
    </row>
    <row r="6" spans="1:17" ht="15">
      <c r="A6" s="10">
        <v>5</v>
      </c>
      <c r="B6" s="11">
        <v>4</v>
      </c>
      <c r="C6" s="11">
        <v>11</v>
      </c>
      <c r="D6" s="11">
        <v>292120</v>
      </c>
      <c r="E6" s="13" t="s">
        <v>132</v>
      </c>
      <c r="F6" s="11">
        <v>1979</v>
      </c>
      <c r="G6" s="11" t="s">
        <v>25</v>
      </c>
      <c r="H6" s="11" t="s">
        <v>160</v>
      </c>
      <c r="I6" s="10">
        <v>72.77</v>
      </c>
      <c r="J6" s="30">
        <v>98.16</v>
      </c>
      <c r="K6" s="29">
        <v>122.5</v>
      </c>
      <c r="L6" s="26">
        <v>143</v>
      </c>
      <c r="M6" s="13">
        <f>+J6-I6</f>
        <v>25.39</v>
      </c>
      <c r="N6" s="13">
        <f>+K6-J6</f>
        <v>24.340000000000003</v>
      </c>
      <c r="O6" s="13">
        <f>+L6-K6</f>
        <v>20.5</v>
      </c>
      <c r="P6" s="34">
        <f>+L6-I6</f>
        <v>70.23</v>
      </c>
      <c r="Q6" s="9">
        <v>45</v>
      </c>
    </row>
    <row r="7" spans="1:17" ht="15">
      <c r="A7" s="10">
        <v>6</v>
      </c>
      <c r="B7" s="11">
        <v>9</v>
      </c>
      <c r="C7" s="11">
        <v>14</v>
      </c>
      <c r="D7" s="11">
        <v>191423</v>
      </c>
      <c r="E7" s="13" t="s">
        <v>115</v>
      </c>
      <c r="F7" s="11">
        <v>1979</v>
      </c>
      <c r="G7" s="11" t="s">
        <v>6</v>
      </c>
      <c r="H7" s="11" t="s">
        <v>166</v>
      </c>
      <c r="I7" s="10">
        <v>73.42</v>
      </c>
      <c r="J7" s="30">
        <v>98.76</v>
      </c>
      <c r="K7" s="29">
        <v>122.78</v>
      </c>
      <c r="L7" s="26">
        <v>143.06</v>
      </c>
      <c r="M7" s="14">
        <f>+J7-I7</f>
        <v>25.340000000000003</v>
      </c>
      <c r="N7" s="13">
        <f>+K7-J7</f>
        <v>24.019999999999996</v>
      </c>
      <c r="O7" s="13">
        <f>+L7-K7</f>
        <v>20.28</v>
      </c>
      <c r="P7" s="34">
        <f>+L7-I7</f>
        <v>69.64</v>
      </c>
      <c r="Q7" s="9">
        <v>40</v>
      </c>
    </row>
    <row r="8" spans="1:17" ht="15">
      <c r="A8" s="10">
        <v>7</v>
      </c>
      <c r="B8" s="11">
        <v>5</v>
      </c>
      <c r="C8" s="11">
        <v>2</v>
      </c>
      <c r="D8" s="11">
        <v>511313</v>
      </c>
      <c r="E8" s="5" t="s">
        <v>69</v>
      </c>
      <c r="F8" s="11">
        <v>1986</v>
      </c>
      <c r="G8" s="11" t="s">
        <v>19</v>
      </c>
      <c r="H8" s="11" t="s">
        <v>161</v>
      </c>
      <c r="I8" s="10">
        <v>72.83</v>
      </c>
      <c r="J8" s="24">
        <v>98.84</v>
      </c>
      <c r="K8" s="29">
        <v>122.96</v>
      </c>
      <c r="L8" s="9">
        <v>143.32</v>
      </c>
      <c r="M8" s="13">
        <f>+J8-I8</f>
        <v>26.010000000000005</v>
      </c>
      <c r="N8" s="13">
        <f>+K8-J8</f>
        <v>24.11999999999999</v>
      </c>
      <c r="O8" s="13">
        <f>+L8-K8</f>
        <v>20.36</v>
      </c>
      <c r="P8" s="34">
        <f>+L8-I8</f>
        <v>70.49</v>
      </c>
      <c r="Q8" s="9">
        <v>36</v>
      </c>
    </row>
    <row r="9" spans="1:17" ht="15">
      <c r="A9" s="10">
        <v>8</v>
      </c>
      <c r="B9" s="11">
        <v>8</v>
      </c>
      <c r="C9" s="11">
        <v>15</v>
      </c>
      <c r="D9" s="11">
        <v>292491</v>
      </c>
      <c r="E9" s="13" t="s">
        <v>98</v>
      </c>
      <c r="F9" s="11">
        <v>1982</v>
      </c>
      <c r="G9" s="11" t="s">
        <v>25</v>
      </c>
      <c r="H9" s="11" t="s">
        <v>166</v>
      </c>
      <c r="I9" s="10">
        <v>73.13</v>
      </c>
      <c r="J9" s="4">
        <v>98.7</v>
      </c>
      <c r="K9" s="29">
        <v>123.1</v>
      </c>
      <c r="L9" s="9">
        <v>143.61</v>
      </c>
      <c r="M9" s="13">
        <f>+J9-I9</f>
        <v>25.570000000000007</v>
      </c>
      <c r="N9" s="13">
        <f>+K9-J9</f>
        <v>24.39999999999999</v>
      </c>
      <c r="O9" s="13">
        <f>+L9-K9</f>
        <v>20.51000000000002</v>
      </c>
      <c r="P9" s="34">
        <f>+L9-I9</f>
        <v>70.48000000000002</v>
      </c>
      <c r="Q9" s="9">
        <v>32</v>
      </c>
    </row>
    <row r="10" spans="1:17" ht="15">
      <c r="A10" s="10">
        <v>9</v>
      </c>
      <c r="B10" s="11">
        <v>7</v>
      </c>
      <c r="C10" s="11">
        <v>4</v>
      </c>
      <c r="D10" s="11">
        <v>292000</v>
      </c>
      <c r="E10" s="13" t="s">
        <v>24</v>
      </c>
      <c r="F10" s="11">
        <v>1979</v>
      </c>
      <c r="G10" s="11" t="s">
        <v>25</v>
      </c>
      <c r="H10" s="11" t="s">
        <v>160</v>
      </c>
      <c r="I10" s="10">
        <v>73.02</v>
      </c>
      <c r="J10" s="24">
        <v>99.04</v>
      </c>
      <c r="K10" s="29">
        <v>123.62</v>
      </c>
      <c r="L10" s="9">
        <v>143.62</v>
      </c>
      <c r="M10" s="13">
        <f>+J10-I10</f>
        <v>26.02000000000001</v>
      </c>
      <c r="N10" s="13">
        <f>+K10-J10</f>
        <v>24.58</v>
      </c>
      <c r="O10" s="13">
        <f>+L10-K10</f>
        <v>20</v>
      </c>
      <c r="P10" s="34">
        <f>+L10-I10</f>
        <v>70.60000000000001</v>
      </c>
      <c r="Q10" s="9">
        <v>29</v>
      </c>
    </row>
    <row r="11" spans="1:17" ht="15">
      <c r="A11" s="10">
        <v>10</v>
      </c>
      <c r="B11" s="11">
        <v>13</v>
      </c>
      <c r="C11" s="11">
        <v>8</v>
      </c>
      <c r="D11" s="11">
        <v>51215</v>
      </c>
      <c r="E11" s="5" t="s">
        <v>11</v>
      </c>
      <c r="F11" s="11">
        <v>1986</v>
      </c>
      <c r="G11" s="11" t="s">
        <v>12</v>
      </c>
      <c r="H11" s="11" t="s">
        <v>160</v>
      </c>
      <c r="I11" s="10">
        <v>73.87</v>
      </c>
      <c r="J11" s="24">
        <v>99.37</v>
      </c>
      <c r="K11" s="29">
        <v>124</v>
      </c>
      <c r="L11" s="9">
        <v>144.18</v>
      </c>
      <c r="M11" s="13">
        <f>+J11-I11</f>
        <v>25.5</v>
      </c>
      <c r="N11" s="13">
        <f>+K11-J11</f>
        <v>24.629999999999995</v>
      </c>
      <c r="O11" s="13">
        <f>+L11-K11</f>
        <v>20.180000000000007</v>
      </c>
      <c r="P11" s="34">
        <f>+L11-I11</f>
        <v>70.31</v>
      </c>
      <c r="Q11" s="9">
        <v>26</v>
      </c>
    </row>
    <row r="12" spans="1:17" ht="15">
      <c r="A12" s="10">
        <v>11</v>
      </c>
      <c r="B12" s="11">
        <v>12</v>
      </c>
      <c r="C12" s="11">
        <v>6</v>
      </c>
      <c r="D12" s="11">
        <v>50625</v>
      </c>
      <c r="E12" s="5" t="s">
        <v>108</v>
      </c>
      <c r="F12" s="11">
        <v>1978</v>
      </c>
      <c r="G12" s="11" t="s">
        <v>12</v>
      </c>
      <c r="H12" s="11" t="s">
        <v>161</v>
      </c>
      <c r="I12" s="10">
        <v>73.82</v>
      </c>
      <c r="J12" s="24">
        <v>99.26</v>
      </c>
      <c r="K12" s="24">
        <v>123.92</v>
      </c>
      <c r="L12" s="9">
        <v>144.25</v>
      </c>
      <c r="M12" s="13">
        <f>+J12-I12</f>
        <v>25.440000000000012</v>
      </c>
      <c r="N12" s="13">
        <f>+K12-J12</f>
        <v>24.659999999999997</v>
      </c>
      <c r="O12" s="13">
        <f>+L12-K12</f>
        <v>20.33</v>
      </c>
      <c r="P12" s="34">
        <f>+L12-I12</f>
        <v>70.43</v>
      </c>
      <c r="Q12" s="9">
        <v>24</v>
      </c>
    </row>
    <row r="13" spans="1:17" ht="15">
      <c r="A13" s="10">
        <v>12</v>
      </c>
      <c r="B13" s="11">
        <v>30</v>
      </c>
      <c r="C13" s="11">
        <v>46</v>
      </c>
      <c r="D13" s="11">
        <v>292056</v>
      </c>
      <c r="E13" s="13" t="s">
        <v>55</v>
      </c>
      <c r="F13" s="11">
        <v>1979</v>
      </c>
      <c r="G13" s="11" t="s">
        <v>25</v>
      </c>
      <c r="H13" s="11" t="s">
        <v>161</v>
      </c>
      <c r="I13" s="10">
        <v>75.27</v>
      </c>
      <c r="J13" s="24">
        <v>100.69</v>
      </c>
      <c r="K13" s="29">
        <v>124.6</v>
      </c>
      <c r="L13" s="9">
        <v>144.36</v>
      </c>
      <c r="M13" s="13">
        <f>+J13-I13</f>
        <v>25.42</v>
      </c>
      <c r="N13" s="14">
        <f>+K13-J13</f>
        <v>23.909999999999997</v>
      </c>
      <c r="O13" s="14">
        <f>+L13-K13</f>
        <v>19.76000000000002</v>
      </c>
      <c r="P13" s="44">
        <f>+L13-I13</f>
        <v>69.09000000000002</v>
      </c>
      <c r="Q13" s="9">
        <v>22</v>
      </c>
    </row>
    <row r="14" spans="1:17" ht="15">
      <c r="A14" s="10">
        <v>13</v>
      </c>
      <c r="B14" s="11">
        <v>17</v>
      </c>
      <c r="C14" s="11">
        <v>19</v>
      </c>
      <c r="D14" s="11">
        <v>510997</v>
      </c>
      <c r="E14" s="13" t="s">
        <v>18</v>
      </c>
      <c r="F14" s="11">
        <v>1983</v>
      </c>
      <c r="G14" s="11" t="s">
        <v>19</v>
      </c>
      <c r="H14" s="11" t="s">
        <v>161</v>
      </c>
      <c r="I14" s="10">
        <v>74.2</v>
      </c>
      <c r="J14" s="24">
        <v>99.85</v>
      </c>
      <c r="K14" s="29">
        <v>124.66</v>
      </c>
      <c r="L14" s="9">
        <v>144.79</v>
      </c>
      <c r="M14" s="13">
        <f>+J14-I14</f>
        <v>25.64999999999999</v>
      </c>
      <c r="N14" s="13">
        <f>+K14-J14</f>
        <v>24.810000000000002</v>
      </c>
      <c r="O14" s="13">
        <f>+L14-K14</f>
        <v>20.129999999999995</v>
      </c>
      <c r="P14" s="34">
        <f>+L14-I14</f>
        <v>70.58999999999999</v>
      </c>
      <c r="Q14" s="9">
        <v>20</v>
      </c>
    </row>
    <row r="15" spans="1:17" ht="15">
      <c r="A15" s="10">
        <v>14</v>
      </c>
      <c r="B15" s="11">
        <v>23</v>
      </c>
      <c r="C15" s="11">
        <v>31</v>
      </c>
      <c r="D15" s="11">
        <v>292967</v>
      </c>
      <c r="E15" s="13" t="s">
        <v>511</v>
      </c>
      <c r="F15" s="11">
        <v>1984</v>
      </c>
      <c r="G15" s="11" t="s">
        <v>25</v>
      </c>
      <c r="H15" s="11" t="s">
        <v>164</v>
      </c>
      <c r="I15" s="10">
        <v>74.86</v>
      </c>
      <c r="J15" s="30">
        <v>100.72</v>
      </c>
      <c r="K15" s="29">
        <v>125.07</v>
      </c>
      <c r="L15" s="26">
        <v>144.93</v>
      </c>
      <c r="M15" s="13">
        <f>+J15-I15</f>
        <v>25.86</v>
      </c>
      <c r="N15" s="13">
        <f>+K15-J15</f>
        <v>24.349999999999994</v>
      </c>
      <c r="O15" s="13">
        <f>+L15-K15</f>
        <v>19.860000000000014</v>
      </c>
      <c r="P15" s="34">
        <f>+L15-I15</f>
        <v>70.07000000000001</v>
      </c>
      <c r="Q15" s="9">
        <v>18</v>
      </c>
    </row>
    <row r="16" spans="1:17" ht="15">
      <c r="A16" s="10">
        <v>15</v>
      </c>
      <c r="B16" s="11">
        <v>10</v>
      </c>
      <c r="C16" s="11">
        <v>9</v>
      </c>
      <c r="D16" s="11">
        <v>51007</v>
      </c>
      <c r="E16" s="13" t="s">
        <v>130</v>
      </c>
      <c r="F16" s="11">
        <v>1983</v>
      </c>
      <c r="G16" s="11" t="s">
        <v>12</v>
      </c>
      <c r="H16" s="11" t="s">
        <v>161</v>
      </c>
      <c r="I16" s="10">
        <v>73.5</v>
      </c>
      <c r="J16" s="24">
        <v>99.45</v>
      </c>
      <c r="K16" s="29">
        <v>123.98</v>
      </c>
      <c r="L16" s="9">
        <v>145.01</v>
      </c>
      <c r="M16" s="13">
        <f>+J16-I16</f>
        <v>25.950000000000003</v>
      </c>
      <c r="N16" s="13">
        <f>+K16-J16</f>
        <v>24.53</v>
      </c>
      <c r="O16" s="13">
        <f>+L16-K16</f>
        <v>21.029999999999987</v>
      </c>
      <c r="P16" s="34">
        <f>+L16-I16</f>
        <v>71.50999999999999</v>
      </c>
      <c r="Q16" s="9">
        <v>16</v>
      </c>
    </row>
    <row r="17" spans="1:17" ht="15">
      <c r="A17" s="10">
        <v>16</v>
      </c>
      <c r="B17" s="11">
        <v>15</v>
      </c>
      <c r="C17" s="11">
        <v>25</v>
      </c>
      <c r="D17" s="11">
        <v>420148</v>
      </c>
      <c r="E17" s="5" t="s">
        <v>73</v>
      </c>
      <c r="F17" s="11">
        <v>1975</v>
      </c>
      <c r="G17" s="11" t="s">
        <v>58</v>
      </c>
      <c r="H17" s="11" t="s">
        <v>164</v>
      </c>
      <c r="I17" s="10">
        <v>74.12</v>
      </c>
      <c r="J17" s="24">
        <v>99.75</v>
      </c>
      <c r="K17" s="29">
        <v>124.57</v>
      </c>
      <c r="L17" s="9">
        <v>145.05</v>
      </c>
      <c r="M17" s="13">
        <f>+J17-I17</f>
        <v>25.629999999999995</v>
      </c>
      <c r="N17" s="13">
        <f>+K17-J17</f>
        <v>24.819999999999993</v>
      </c>
      <c r="O17" s="13">
        <f>+L17-K17</f>
        <v>20.480000000000018</v>
      </c>
      <c r="P17" s="34">
        <f>+L17-I17</f>
        <v>70.93</v>
      </c>
      <c r="Q17" s="9">
        <v>15</v>
      </c>
    </row>
    <row r="18" spans="1:17" ht="15">
      <c r="A18" s="10">
        <v>17</v>
      </c>
      <c r="B18" s="11">
        <v>14</v>
      </c>
      <c r="C18" s="11">
        <v>10</v>
      </c>
      <c r="D18" s="11">
        <v>290693</v>
      </c>
      <c r="E18" s="13" t="s">
        <v>106</v>
      </c>
      <c r="F18" s="11">
        <v>1978</v>
      </c>
      <c r="G18" s="11" t="s">
        <v>25</v>
      </c>
      <c r="H18" s="11" t="s">
        <v>161</v>
      </c>
      <c r="I18" s="10">
        <v>74</v>
      </c>
      <c r="J18" s="24">
        <v>100.2</v>
      </c>
      <c r="K18" s="29">
        <v>124.42</v>
      </c>
      <c r="L18" s="9">
        <v>145.06</v>
      </c>
      <c r="M18" s="13">
        <f>+J18-I18</f>
        <v>26.200000000000003</v>
      </c>
      <c r="N18" s="13">
        <f>+K18-J18</f>
        <v>24.22</v>
      </c>
      <c r="O18" s="13">
        <f>+L18-K18</f>
        <v>20.64</v>
      </c>
      <c r="P18" s="34">
        <f>+L18-I18</f>
        <v>71.06</v>
      </c>
      <c r="Q18" s="9">
        <v>14</v>
      </c>
    </row>
    <row r="19" spans="1:17" ht="15">
      <c r="A19" s="10">
        <v>18</v>
      </c>
      <c r="B19" s="5">
        <v>16</v>
      </c>
      <c r="C19" s="5">
        <v>21</v>
      </c>
      <c r="D19" s="5">
        <v>192506</v>
      </c>
      <c r="E19" s="13" t="s">
        <v>97</v>
      </c>
      <c r="F19" s="5">
        <v>1984</v>
      </c>
      <c r="G19" s="5" t="s">
        <v>6</v>
      </c>
      <c r="H19" s="5" t="s">
        <v>190</v>
      </c>
      <c r="I19" s="10">
        <v>74.18</v>
      </c>
      <c r="J19" s="24">
        <v>99.73</v>
      </c>
      <c r="K19" s="29">
        <v>124.03</v>
      </c>
      <c r="L19" s="9">
        <v>145.09</v>
      </c>
      <c r="M19" s="13">
        <f>+J19-I19</f>
        <v>25.549999999999997</v>
      </c>
      <c r="N19" s="13">
        <f>+K19-J19</f>
        <v>24.299999999999997</v>
      </c>
      <c r="O19" s="13">
        <f>+L19-K19</f>
        <v>21.060000000000002</v>
      </c>
      <c r="P19" s="34">
        <f>+L19-I19</f>
        <v>70.91</v>
      </c>
      <c r="Q19" s="9">
        <v>13</v>
      </c>
    </row>
    <row r="20" spans="1:17" ht="15">
      <c r="A20" s="10">
        <v>19</v>
      </c>
      <c r="B20" s="5">
        <v>23</v>
      </c>
      <c r="C20" s="5">
        <v>23</v>
      </c>
      <c r="D20" s="5">
        <v>292250</v>
      </c>
      <c r="E20" s="13" t="s">
        <v>128</v>
      </c>
      <c r="F20" s="5">
        <v>1981</v>
      </c>
      <c r="G20" s="5" t="s">
        <v>25</v>
      </c>
      <c r="H20" s="5" t="s">
        <v>160</v>
      </c>
      <c r="I20" s="10">
        <v>74.86</v>
      </c>
      <c r="J20" s="30">
        <v>100.27</v>
      </c>
      <c r="K20" s="29">
        <v>124.66</v>
      </c>
      <c r="L20" s="9">
        <v>145.1</v>
      </c>
      <c r="M20" s="13">
        <f>+J20-I20</f>
        <v>25.409999999999997</v>
      </c>
      <c r="N20" s="13">
        <f>+K20-J20</f>
        <v>24.39</v>
      </c>
      <c r="O20" s="13">
        <f>+L20-K20</f>
        <v>20.439999999999998</v>
      </c>
      <c r="P20" s="34">
        <f>+L20-I20</f>
        <v>70.24</v>
      </c>
      <c r="Q20" s="9">
        <v>12</v>
      </c>
    </row>
    <row r="21" spans="1:17" ht="15">
      <c r="A21" s="10">
        <v>20</v>
      </c>
      <c r="B21" s="11">
        <v>18</v>
      </c>
      <c r="C21" s="11">
        <v>22</v>
      </c>
      <c r="D21" s="11">
        <v>500656</v>
      </c>
      <c r="E21" s="13" t="s">
        <v>84</v>
      </c>
      <c r="F21" s="11">
        <v>1979</v>
      </c>
      <c r="G21" s="11" t="s">
        <v>9</v>
      </c>
      <c r="H21" s="11" t="s">
        <v>164</v>
      </c>
      <c r="I21" s="10">
        <v>74.38</v>
      </c>
      <c r="J21" s="24">
        <v>100.14</v>
      </c>
      <c r="K21" s="29">
        <v>124.58</v>
      </c>
      <c r="L21" s="9">
        <v>145.13</v>
      </c>
      <c r="M21" s="13">
        <f>+J21-I21</f>
        <v>25.760000000000005</v>
      </c>
      <c r="N21" s="13">
        <f>+K21-J21</f>
        <v>24.439999999999998</v>
      </c>
      <c r="O21" s="13">
        <f>+L21-K21</f>
        <v>20.549999999999997</v>
      </c>
      <c r="P21" s="34">
        <f>+L21-I21</f>
        <v>70.75</v>
      </c>
      <c r="Q21" s="9">
        <v>11</v>
      </c>
    </row>
    <row r="22" spans="1:17" ht="15">
      <c r="A22" s="10">
        <v>21</v>
      </c>
      <c r="B22" s="5">
        <v>19</v>
      </c>
      <c r="C22" s="5">
        <v>24</v>
      </c>
      <c r="D22" s="5">
        <v>511352</v>
      </c>
      <c r="E22" s="13" t="s">
        <v>139</v>
      </c>
      <c r="F22" s="5">
        <v>1986</v>
      </c>
      <c r="G22" s="5" t="s">
        <v>19</v>
      </c>
      <c r="H22" s="5" t="s">
        <v>160</v>
      </c>
      <c r="I22" s="10">
        <v>74.42</v>
      </c>
      <c r="J22" s="24">
        <v>100.16</v>
      </c>
      <c r="K22" s="29">
        <v>124.69</v>
      </c>
      <c r="L22" s="9">
        <v>145.38</v>
      </c>
      <c r="M22" s="13">
        <f>+J22-I22</f>
        <v>25.739999999999995</v>
      </c>
      <c r="N22" s="13">
        <f>+K22-J22</f>
        <v>24.53</v>
      </c>
      <c r="O22" s="13">
        <f>+L22-K22</f>
        <v>20.689999999999998</v>
      </c>
      <c r="P22" s="34">
        <f>+L22-I22</f>
        <v>70.96</v>
      </c>
      <c r="Q22" s="9">
        <v>10</v>
      </c>
    </row>
    <row r="23" spans="1:17" ht="15">
      <c r="A23" s="10">
        <v>21</v>
      </c>
      <c r="B23" s="11">
        <v>28</v>
      </c>
      <c r="C23" s="11">
        <v>52</v>
      </c>
      <c r="D23" s="11">
        <v>531799</v>
      </c>
      <c r="E23" s="13" t="s">
        <v>45</v>
      </c>
      <c r="F23" s="11">
        <v>1989</v>
      </c>
      <c r="G23" s="11" t="s">
        <v>30</v>
      </c>
      <c r="H23" s="11"/>
      <c r="I23" s="10">
        <v>75.2</v>
      </c>
      <c r="J23" s="24">
        <v>100.88</v>
      </c>
      <c r="K23" s="29">
        <v>125.4</v>
      </c>
      <c r="L23" s="9">
        <v>145.38</v>
      </c>
      <c r="M23" s="13">
        <f>+J23-I23</f>
        <v>25.679999999999993</v>
      </c>
      <c r="N23" s="13">
        <f>+K23-J23</f>
        <v>24.52000000000001</v>
      </c>
      <c r="O23" s="13">
        <f>+L23-K23</f>
        <v>19.97999999999999</v>
      </c>
      <c r="P23" s="34">
        <f>+L23-I23</f>
        <v>70.17999999999999</v>
      </c>
      <c r="Q23" s="9">
        <v>10</v>
      </c>
    </row>
    <row r="24" spans="1:17" ht="15">
      <c r="A24" s="10">
        <v>23</v>
      </c>
      <c r="B24" s="5">
        <v>26</v>
      </c>
      <c r="C24" s="5">
        <v>42</v>
      </c>
      <c r="D24" s="5">
        <v>51159</v>
      </c>
      <c r="E24" s="13" t="s">
        <v>252</v>
      </c>
      <c r="F24" s="5">
        <v>1985</v>
      </c>
      <c r="G24" s="5" t="s">
        <v>12</v>
      </c>
      <c r="H24" s="5" t="s">
        <v>616</v>
      </c>
      <c r="I24" s="10">
        <v>75.07</v>
      </c>
      <c r="J24" s="24">
        <v>100.66</v>
      </c>
      <c r="K24" s="29">
        <v>124.84</v>
      </c>
      <c r="L24" s="9">
        <v>145.47</v>
      </c>
      <c r="M24" s="13">
        <f>+J24-I24</f>
        <v>25.590000000000003</v>
      </c>
      <c r="N24" s="13">
        <f>+K24-J24</f>
        <v>24.180000000000007</v>
      </c>
      <c r="O24" s="13">
        <f>+L24-K24</f>
        <v>20.629999999999995</v>
      </c>
      <c r="P24" s="34">
        <f>+L24-I24</f>
        <v>70.4</v>
      </c>
      <c r="Q24" s="9">
        <v>8</v>
      </c>
    </row>
    <row r="25" spans="1:17" ht="15">
      <c r="A25" s="10">
        <v>24</v>
      </c>
      <c r="B25" s="5">
        <v>29</v>
      </c>
      <c r="C25" s="5">
        <v>27</v>
      </c>
      <c r="D25" s="5">
        <v>150398</v>
      </c>
      <c r="E25" s="5" t="s">
        <v>296</v>
      </c>
      <c r="F25" s="5">
        <v>1980</v>
      </c>
      <c r="G25" s="5" t="s">
        <v>10</v>
      </c>
      <c r="H25" s="5" t="s">
        <v>183</v>
      </c>
      <c r="I25" s="10">
        <v>75.22</v>
      </c>
      <c r="J25" s="24">
        <v>101.04</v>
      </c>
      <c r="K25" s="29">
        <v>125.54</v>
      </c>
      <c r="L25" s="9">
        <v>145.52</v>
      </c>
      <c r="M25" s="13">
        <f>+J25-I25</f>
        <v>25.820000000000007</v>
      </c>
      <c r="N25" s="13">
        <f>+K25-J25</f>
        <v>24.5</v>
      </c>
      <c r="O25" s="13">
        <f>+L25-K25</f>
        <v>19.980000000000004</v>
      </c>
      <c r="P25" s="34">
        <f>+L25-I25</f>
        <v>70.30000000000001</v>
      </c>
      <c r="Q25" s="9">
        <v>7</v>
      </c>
    </row>
    <row r="26" spans="1:17" ht="15">
      <c r="A26" s="10">
        <v>25</v>
      </c>
      <c r="B26" s="11">
        <v>21</v>
      </c>
      <c r="C26" s="11">
        <v>18</v>
      </c>
      <c r="D26" s="11">
        <v>510890</v>
      </c>
      <c r="E26" s="5" t="s">
        <v>146</v>
      </c>
      <c r="F26" s="11">
        <v>1981</v>
      </c>
      <c r="G26" s="11" t="s">
        <v>19</v>
      </c>
      <c r="H26" s="11" t="s">
        <v>162</v>
      </c>
      <c r="I26" s="10">
        <v>74.56</v>
      </c>
      <c r="J26" s="24">
        <v>100.13</v>
      </c>
      <c r="K26" s="29">
        <v>124.81</v>
      </c>
      <c r="L26" s="9">
        <v>145.53</v>
      </c>
      <c r="M26" s="13">
        <f>+J26-I26</f>
        <v>25.569999999999993</v>
      </c>
      <c r="N26" s="13">
        <f>+K26-J26</f>
        <v>24.680000000000007</v>
      </c>
      <c r="O26" s="13">
        <f>+L26-K26</f>
        <v>20.72</v>
      </c>
      <c r="P26" s="34">
        <f>+L26-I26</f>
        <v>70.97</v>
      </c>
      <c r="Q26" s="9">
        <v>6</v>
      </c>
    </row>
    <row r="27" spans="1:17" ht="15">
      <c r="A27" s="10">
        <v>26</v>
      </c>
      <c r="B27" s="11">
        <v>22</v>
      </c>
      <c r="C27" s="11">
        <v>36</v>
      </c>
      <c r="D27" s="11">
        <v>150644</v>
      </c>
      <c r="E27" s="13" t="s">
        <v>81</v>
      </c>
      <c r="F27" s="11">
        <v>1986</v>
      </c>
      <c r="G27" s="11" t="s">
        <v>10</v>
      </c>
      <c r="H27" s="11" t="s">
        <v>183</v>
      </c>
      <c r="I27" s="10">
        <v>74.74</v>
      </c>
      <c r="J27" s="24">
        <v>100.79</v>
      </c>
      <c r="K27" s="24">
        <v>125.37</v>
      </c>
      <c r="L27" s="9">
        <v>145.75</v>
      </c>
      <c r="M27" s="13">
        <f>+J27-I27</f>
        <v>26.05000000000001</v>
      </c>
      <c r="N27" s="13">
        <f>+K27-J27</f>
        <v>24.58</v>
      </c>
      <c r="O27" s="13">
        <f>+L27-K27</f>
        <v>20.379999999999995</v>
      </c>
      <c r="P27" s="34">
        <f>+L27-I27</f>
        <v>71.01</v>
      </c>
      <c r="Q27" s="9">
        <v>5</v>
      </c>
    </row>
    <row r="28" spans="1:17" ht="15">
      <c r="A28" s="10">
        <v>27</v>
      </c>
      <c r="B28" s="11">
        <v>20</v>
      </c>
      <c r="C28" s="11">
        <v>29</v>
      </c>
      <c r="D28" s="11">
        <v>534959</v>
      </c>
      <c r="E28" s="5" t="s">
        <v>72</v>
      </c>
      <c r="F28" s="11">
        <v>1985</v>
      </c>
      <c r="G28" s="11" t="s">
        <v>30</v>
      </c>
      <c r="H28" s="11" t="s">
        <v>166</v>
      </c>
      <c r="I28" s="10">
        <v>74.54</v>
      </c>
      <c r="J28" s="24">
        <v>100.48</v>
      </c>
      <c r="K28" s="29">
        <v>125.76</v>
      </c>
      <c r="L28" s="9">
        <v>146.18</v>
      </c>
      <c r="M28" s="13">
        <f>+J28-I28</f>
        <v>25.939999999999998</v>
      </c>
      <c r="N28" s="13">
        <f>+K28-J28</f>
        <v>25.28</v>
      </c>
      <c r="O28" s="13">
        <f>+L28-K28</f>
        <v>20.42</v>
      </c>
      <c r="P28" s="34">
        <f>+L28-I28</f>
        <v>71.64</v>
      </c>
      <c r="Q28" s="9">
        <v>4</v>
      </c>
    </row>
    <row r="29" spans="1:17" ht="15">
      <c r="A29" s="10">
        <v>27</v>
      </c>
      <c r="B29" s="11">
        <v>25</v>
      </c>
      <c r="C29" s="11">
        <v>33</v>
      </c>
      <c r="D29" s="11">
        <v>53853</v>
      </c>
      <c r="E29" s="13" t="s">
        <v>489</v>
      </c>
      <c r="F29" s="11">
        <v>1989</v>
      </c>
      <c r="G29" s="11" t="s">
        <v>12</v>
      </c>
      <c r="H29" s="11" t="s">
        <v>161</v>
      </c>
      <c r="I29" s="10">
        <v>75.04</v>
      </c>
      <c r="J29" s="24">
        <v>101.05</v>
      </c>
      <c r="K29" s="29">
        <v>125.24</v>
      </c>
      <c r="L29" s="9">
        <v>146.18</v>
      </c>
      <c r="M29" s="13">
        <f>+J29-I29</f>
        <v>26.00999999999999</v>
      </c>
      <c r="N29" s="13">
        <f>+K29-J29</f>
        <v>24.189999999999998</v>
      </c>
      <c r="O29" s="13">
        <f>+L29-K29</f>
        <v>20.940000000000012</v>
      </c>
      <c r="P29" s="34">
        <f>+L29-I29</f>
        <v>71.14</v>
      </c>
      <c r="Q29" s="9">
        <v>4</v>
      </c>
    </row>
    <row r="30" spans="1:17" ht="15">
      <c r="A30" s="10">
        <v>29</v>
      </c>
      <c r="B30" s="5">
        <v>27</v>
      </c>
      <c r="C30" s="5">
        <v>38</v>
      </c>
      <c r="D30" s="5">
        <v>290910</v>
      </c>
      <c r="E30" s="13" t="s">
        <v>483</v>
      </c>
      <c r="F30" s="5">
        <v>1980</v>
      </c>
      <c r="G30" s="5" t="s">
        <v>25</v>
      </c>
      <c r="H30" s="5" t="s">
        <v>166</v>
      </c>
      <c r="I30" s="10">
        <v>75.19</v>
      </c>
      <c r="J30" s="24">
        <v>101.19</v>
      </c>
      <c r="K30" s="24">
        <v>126.71</v>
      </c>
      <c r="L30" s="9">
        <v>147.06</v>
      </c>
      <c r="M30" s="13">
        <f>+J30-I30</f>
        <v>26</v>
      </c>
      <c r="N30" s="13">
        <f>+K30-J30</f>
        <v>25.519999999999996</v>
      </c>
      <c r="O30" s="13">
        <f>+L30-K30</f>
        <v>20.35000000000001</v>
      </c>
      <c r="P30" s="34">
        <f>+L30-I30</f>
        <v>71.87</v>
      </c>
      <c r="Q30" s="9">
        <v>2</v>
      </c>
    </row>
    <row r="31" spans="1:16" ht="15">
      <c r="A31" s="10" t="s">
        <v>556</v>
      </c>
      <c r="B31" s="11">
        <v>11</v>
      </c>
      <c r="C31" s="11">
        <v>3</v>
      </c>
      <c r="D31" s="11">
        <v>510030</v>
      </c>
      <c r="E31" s="13" t="s">
        <v>32</v>
      </c>
      <c r="F31" s="11">
        <v>1974</v>
      </c>
      <c r="G31" s="11" t="s">
        <v>19</v>
      </c>
      <c r="H31" s="11" t="s">
        <v>164</v>
      </c>
      <c r="I31" s="10">
        <v>73.75</v>
      </c>
      <c r="J31" s="24">
        <v>99.33</v>
      </c>
      <c r="K31" s="24">
        <v>123.58</v>
      </c>
      <c r="L31" s="43">
        <v>144.53</v>
      </c>
      <c r="M31" s="13">
        <f>+J31-I31</f>
        <v>25.58</v>
      </c>
      <c r="N31" s="13">
        <f>+K31-J31</f>
        <v>24.25</v>
      </c>
      <c r="O31" s="13">
        <f>+L31-K31</f>
        <v>20.950000000000003</v>
      </c>
      <c r="P31" s="34">
        <f>+L31-I31</f>
        <v>70.78</v>
      </c>
    </row>
    <row r="32" spans="2:11" ht="15">
      <c r="B32" s="30"/>
      <c r="C32" s="30"/>
      <c r="D32" s="30"/>
      <c r="F32" s="11"/>
      <c r="G32" s="11"/>
      <c r="H32" s="11"/>
      <c r="I32" s="32"/>
      <c r="J32" s="24"/>
      <c r="K32" s="29"/>
    </row>
    <row r="33" spans="2:11" ht="15">
      <c r="B33" s="30"/>
      <c r="C33" s="30"/>
      <c r="D33" s="30"/>
      <c r="F33" s="11"/>
      <c r="G33" s="11"/>
      <c r="H33" s="11"/>
      <c r="I33" s="32"/>
      <c r="J33" s="24"/>
      <c r="K33" s="29"/>
    </row>
    <row r="34" spans="2:11" ht="15">
      <c r="B34" s="38" t="s">
        <v>623</v>
      </c>
      <c r="C34" s="38"/>
      <c r="D34" s="38"/>
      <c r="E34" s="35" t="s">
        <v>637</v>
      </c>
      <c r="F34" s="36" t="s">
        <v>638</v>
      </c>
      <c r="G34" s="11"/>
      <c r="H34" s="11"/>
      <c r="I34" s="32"/>
      <c r="J34" s="24"/>
      <c r="K34" s="29"/>
    </row>
    <row r="35" spans="2:11" ht="15">
      <c r="B35" s="30"/>
      <c r="C35" s="30"/>
      <c r="D35" s="30"/>
      <c r="F35" s="11"/>
      <c r="G35" s="11"/>
      <c r="H35" s="11"/>
      <c r="I35" s="32"/>
      <c r="J35" s="24"/>
      <c r="K35" s="29"/>
    </row>
    <row r="36" spans="2:12" ht="15">
      <c r="B36" s="30"/>
      <c r="J36" s="30"/>
      <c r="K36" s="29"/>
      <c r="L36" s="26"/>
    </row>
    <row r="37" ht="15">
      <c r="B37" s="30"/>
    </row>
    <row r="38" ht="15">
      <c r="B38" s="30"/>
    </row>
    <row r="39" ht="15">
      <c r="B39" s="30"/>
    </row>
    <row r="40" ht="15">
      <c r="B40" s="30"/>
    </row>
    <row r="41" ht="15">
      <c r="B41" s="30"/>
    </row>
    <row r="42" ht="15">
      <c r="B42" s="30"/>
    </row>
    <row r="43" ht="15">
      <c r="B43" s="30"/>
    </row>
    <row r="44" ht="15">
      <c r="B44" s="30"/>
    </row>
    <row r="45" ht="15">
      <c r="B45" s="30"/>
    </row>
    <row r="46" ht="15">
      <c r="B46" s="30"/>
    </row>
    <row r="47" ht="15">
      <c r="B47" s="30"/>
    </row>
    <row r="48" ht="15">
      <c r="B48" s="30"/>
    </row>
    <row r="49" ht="15">
      <c r="B49" s="30"/>
    </row>
    <row r="50" ht="15">
      <c r="B50" s="30"/>
    </row>
    <row r="51" ht="15">
      <c r="B51" s="30"/>
    </row>
    <row r="52" ht="15">
      <c r="B52" s="30"/>
    </row>
    <row r="53" ht="15">
      <c r="B53" s="30"/>
    </row>
    <row r="54" ht="15">
      <c r="B54" s="30"/>
    </row>
  </sheetData>
  <sheetProtection/>
  <mergeCells count="1">
    <mergeCell ref="B34:D3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8515625" style="10" bestFit="1" customWidth="1"/>
    <col min="2" max="2" width="3.8515625" style="5" bestFit="1" customWidth="1"/>
    <col min="3" max="3" width="8.57421875" style="5" bestFit="1" customWidth="1"/>
    <col min="4" max="4" width="30.28125" style="13" bestFit="1" customWidth="1"/>
    <col min="5" max="5" width="5.00390625" style="5" bestFit="1" customWidth="1"/>
    <col min="6" max="6" width="9.140625" style="5" customWidth="1"/>
    <col min="7" max="7" width="10.28125" style="5" bestFit="1" customWidth="1"/>
    <col min="8" max="8" width="9.140625" style="8" customWidth="1"/>
    <col min="9" max="9" width="9.140625" style="4" customWidth="1"/>
    <col min="10" max="10" width="9.140625" style="9" customWidth="1"/>
    <col min="11" max="13" width="9.140625" style="13" customWidth="1"/>
    <col min="14" max="16384" width="9.140625" style="5" customWidth="1"/>
  </cols>
  <sheetData>
    <row r="1" spans="1:15" s="1" customFormat="1" ht="15.75" thickBot="1">
      <c r="A1" s="17" t="s">
        <v>147</v>
      </c>
      <c r="B1" s="1" t="s">
        <v>148</v>
      </c>
      <c r="C1" s="1" t="s">
        <v>149</v>
      </c>
      <c r="D1" s="2" t="s">
        <v>150</v>
      </c>
      <c r="E1" s="1" t="s">
        <v>151</v>
      </c>
      <c r="F1" s="1" t="s">
        <v>152</v>
      </c>
      <c r="G1" s="1" t="s">
        <v>153</v>
      </c>
      <c r="H1" s="27" t="s">
        <v>154</v>
      </c>
      <c r="I1" s="2" t="s">
        <v>155</v>
      </c>
      <c r="J1" s="12" t="s">
        <v>572</v>
      </c>
      <c r="K1" s="2" t="s">
        <v>156</v>
      </c>
      <c r="L1" s="2" t="s">
        <v>157</v>
      </c>
      <c r="M1" s="2" t="s">
        <v>158</v>
      </c>
      <c r="N1" s="3"/>
      <c r="O1" s="3" t="s">
        <v>159</v>
      </c>
    </row>
    <row r="2" spans="1:15" ht="15.75" thickTop="1">
      <c r="A2" s="10">
        <v>1</v>
      </c>
      <c r="B2" s="11">
        <v>26</v>
      </c>
      <c r="C2" s="11">
        <v>55750</v>
      </c>
      <c r="D2" s="13" t="s">
        <v>305</v>
      </c>
      <c r="E2" s="11">
        <v>1985</v>
      </c>
      <c r="F2" s="11" t="s">
        <v>12</v>
      </c>
      <c r="G2" s="11" t="s">
        <v>161</v>
      </c>
      <c r="H2" s="28">
        <v>41.68</v>
      </c>
      <c r="I2" s="29">
        <v>62.82</v>
      </c>
      <c r="J2" s="9">
        <v>76.28</v>
      </c>
      <c r="K2" s="13">
        <f>+H2</f>
        <v>41.68</v>
      </c>
      <c r="L2" s="14">
        <f>+I2-H2</f>
        <v>21.14</v>
      </c>
      <c r="M2" s="13">
        <f>+J2-I2</f>
        <v>13.46</v>
      </c>
      <c r="N2" s="13"/>
      <c r="O2" s="9"/>
    </row>
    <row r="3" spans="1:15" ht="15">
      <c r="A3" s="10">
        <v>2</v>
      </c>
      <c r="B3" s="5">
        <v>21</v>
      </c>
      <c r="C3" s="5">
        <v>537544</v>
      </c>
      <c r="D3" s="13" t="s">
        <v>307</v>
      </c>
      <c r="E3" s="5">
        <v>1984</v>
      </c>
      <c r="F3" s="5" t="s">
        <v>30</v>
      </c>
      <c r="G3" s="5" t="s">
        <v>164</v>
      </c>
      <c r="H3" s="8">
        <v>41.96</v>
      </c>
      <c r="I3" s="29">
        <v>63.25</v>
      </c>
      <c r="J3" s="9">
        <v>76.61</v>
      </c>
      <c r="K3" s="13">
        <f>+H3</f>
        <v>41.96</v>
      </c>
      <c r="L3" s="13">
        <f>+I3-H3</f>
        <v>21.29</v>
      </c>
      <c r="M3" s="14">
        <f>+J3-I3</f>
        <v>13.36</v>
      </c>
      <c r="N3" s="13"/>
      <c r="O3" s="9"/>
    </row>
    <row r="4" spans="1:15" ht="15">
      <c r="A4" s="10">
        <v>3</v>
      </c>
      <c r="B4" s="11">
        <v>50</v>
      </c>
      <c r="C4" s="11">
        <v>537545</v>
      </c>
      <c r="D4" s="13" t="s">
        <v>304</v>
      </c>
      <c r="E4" s="11">
        <v>1984</v>
      </c>
      <c r="F4" s="11" t="s">
        <v>30</v>
      </c>
      <c r="G4" s="11" t="s">
        <v>162</v>
      </c>
      <c r="H4" s="28">
        <v>41.64</v>
      </c>
      <c r="I4" s="29">
        <v>63.56</v>
      </c>
      <c r="J4" s="9">
        <v>77.15</v>
      </c>
      <c r="K4" s="14">
        <f>+H4</f>
        <v>41.64</v>
      </c>
      <c r="L4" s="13">
        <f>+I4-H4</f>
        <v>21.92</v>
      </c>
      <c r="M4" s="13">
        <f>+J4-I4</f>
        <v>13.590000000000003</v>
      </c>
      <c r="N4" s="13"/>
      <c r="O4" s="9"/>
    </row>
    <row r="5" spans="1:15" ht="15">
      <c r="A5" s="10">
        <v>4</v>
      </c>
      <c r="B5" s="11">
        <v>1</v>
      </c>
      <c r="C5" s="11">
        <v>206175</v>
      </c>
      <c r="D5" s="13" t="s">
        <v>461</v>
      </c>
      <c r="E5" s="11">
        <v>1987</v>
      </c>
      <c r="F5" s="11" t="s">
        <v>38</v>
      </c>
      <c r="G5" s="11" t="s">
        <v>610</v>
      </c>
      <c r="H5" s="28">
        <v>42.29</v>
      </c>
      <c r="I5" s="24">
        <v>63.68</v>
      </c>
      <c r="J5" s="9">
        <v>77.19</v>
      </c>
      <c r="K5" s="13">
        <f>+H5</f>
        <v>42.29</v>
      </c>
      <c r="L5" s="13">
        <f>+I5-H5</f>
        <v>21.39</v>
      </c>
      <c r="M5" s="13">
        <f>+J5-I5</f>
        <v>13.509999999999998</v>
      </c>
      <c r="N5" s="13"/>
      <c r="O5" s="9"/>
    </row>
    <row r="6" spans="1:15" ht="15">
      <c r="A6" s="10">
        <v>5</v>
      </c>
      <c r="B6" s="11">
        <v>12</v>
      </c>
      <c r="C6" s="11">
        <v>565320</v>
      </c>
      <c r="D6" s="13" t="s">
        <v>509</v>
      </c>
      <c r="E6" s="11">
        <v>1988</v>
      </c>
      <c r="F6" s="11" t="s">
        <v>40</v>
      </c>
      <c r="G6" s="11" t="s">
        <v>166</v>
      </c>
      <c r="H6" s="28">
        <v>42.77</v>
      </c>
      <c r="I6" s="29">
        <v>63.63</v>
      </c>
      <c r="J6" s="9">
        <v>77.32</v>
      </c>
      <c r="K6" s="13">
        <f>+H6</f>
        <v>42.77</v>
      </c>
      <c r="L6" s="13">
        <f>+I6-H6</f>
        <v>20.86</v>
      </c>
      <c r="M6" s="13">
        <f>+J6-I6</f>
        <v>13.68999999999999</v>
      </c>
      <c r="N6" s="13"/>
      <c r="O6" s="9"/>
    </row>
    <row r="7" spans="1:15" ht="15">
      <c r="A7" s="10">
        <v>6</v>
      </c>
      <c r="B7" s="11">
        <v>20</v>
      </c>
      <c r="C7" s="11">
        <v>196460</v>
      </c>
      <c r="D7" s="13" t="s">
        <v>420</v>
      </c>
      <c r="E7" s="11">
        <v>1985</v>
      </c>
      <c r="F7" s="11" t="s">
        <v>6</v>
      </c>
      <c r="G7" s="11" t="s">
        <v>162</v>
      </c>
      <c r="H7" s="8">
        <v>42.22</v>
      </c>
      <c r="I7" s="29">
        <v>63.82</v>
      </c>
      <c r="J7" s="9">
        <v>77.38</v>
      </c>
      <c r="K7" s="13">
        <f>+H7</f>
        <v>42.22</v>
      </c>
      <c r="L7" s="13">
        <f>+I7-H7</f>
        <v>21.6</v>
      </c>
      <c r="M7" s="13">
        <f>+J7-I7</f>
        <v>13.559999999999995</v>
      </c>
      <c r="N7" s="13"/>
      <c r="O7" s="9"/>
    </row>
    <row r="8" spans="1:15" ht="15">
      <c r="A8" s="10">
        <v>7</v>
      </c>
      <c r="B8" s="11">
        <v>28</v>
      </c>
      <c r="C8" s="11">
        <v>515806</v>
      </c>
      <c r="D8" s="13" t="s">
        <v>406</v>
      </c>
      <c r="E8" s="11">
        <v>1986</v>
      </c>
      <c r="F8" s="11" t="s">
        <v>19</v>
      </c>
      <c r="G8" s="11" t="s">
        <v>610</v>
      </c>
      <c r="H8" s="28">
        <v>41.93</v>
      </c>
      <c r="I8" s="29">
        <v>63.78</v>
      </c>
      <c r="J8" s="9">
        <v>77.39</v>
      </c>
      <c r="K8" s="13">
        <f>+H8</f>
        <v>41.93</v>
      </c>
      <c r="L8" s="13">
        <f>+I8-H8</f>
        <v>21.85</v>
      </c>
      <c r="M8" s="13">
        <f>+J8-I8</f>
        <v>13.61</v>
      </c>
      <c r="N8" s="13"/>
      <c r="O8" s="26"/>
    </row>
    <row r="9" spans="1:15" ht="15">
      <c r="A9" s="10">
        <v>8</v>
      </c>
      <c r="B9" s="5">
        <v>62</v>
      </c>
      <c r="C9" s="5">
        <v>515170</v>
      </c>
      <c r="D9" s="13" t="s">
        <v>466</v>
      </c>
      <c r="E9" s="5">
        <v>1978</v>
      </c>
      <c r="F9" s="5" t="s">
        <v>19</v>
      </c>
      <c r="G9" s="5" t="s">
        <v>610</v>
      </c>
      <c r="H9" s="8">
        <v>42.53</v>
      </c>
      <c r="I9" s="24">
        <v>63.93</v>
      </c>
      <c r="J9" s="9">
        <v>77.42</v>
      </c>
      <c r="K9" s="13">
        <f>+H9</f>
        <v>42.53</v>
      </c>
      <c r="L9" s="13">
        <f>+I9-H9</f>
        <v>21.4</v>
      </c>
      <c r="M9" s="13">
        <f>+J9-I9</f>
        <v>13.490000000000002</v>
      </c>
      <c r="N9" s="13"/>
      <c r="O9" s="9"/>
    </row>
    <row r="10" spans="1:15" ht="15">
      <c r="A10" s="10">
        <v>9</v>
      </c>
      <c r="B10" s="5">
        <v>17</v>
      </c>
      <c r="C10" s="5">
        <v>505483</v>
      </c>
      <c r="D10" s="13" t="s">
        <v>433</v>
      </c>
      <c r="E10" s="5">
        <v>1981</v>
      </c>
      <c r="F10" s="5" t="s">
        <v>9</v>
      </c>
      <c r="G10" s="5" t="s">
        <v>164</v>
      </c>
      <c r="H10" s="15">
        <v>42.29</v>
      </c>
      <c r="I10" s="29">
        <v>63.9</v>
      </c>
      <c r="J10" s="26">
        <v>77.43</v>
      </c>
      <c r="K10" s="13">
        <f>+H10</f>
        <v>42.29</v>
      </c>
      <c r="L10" s="13">
        <f>+I10-H10</f>
        <v>21.61</v>
      </c>
      <c r="M10" s="13">
        <f>+J10-I10</f>
        <v>13.530000000000008</v>
      </c>
      <c r="O10" s="9"/>
    </row>
    <row r="11" spans="1:15" ht="15">
      <c r="A11" s="10">
        <v>10</v>
      </c>
      <c r="B11" s="11">
        <v>31</v>
      </c>
      <c r="C11" s="11">
        <v>296729</v>
      </c>
      <c r="D11" s="13" t="s">
        <v>651</v>
      </c>
      <c r="E11" s="11">
        <v>1986</v>
      </c>
      <c r="F11" s="11" t="s">
        <v>25</v>
      </c>
      <c r="G11" s="11" t="s">
        <v>190</v>
      </c>
      <c r="H11" s="28">
        <v>42.39</v>
      </c>
      <c r="I11" s="29">
        <v>63.74</v>
      </c>
      <c r="J11" s="9">
        <v>77.5</v>
      </c>
      <c r="K11" s="13">
        <f>+H11</f>
        <v>42.39</v>
      </c>
      <c r="L11" s="13">
        <f>+I11-H11</f>
        <v>21.35</v>
      </c>
      <c r="M11" s="13">
        <f>+J11-I11</f>
        <v>13.759999999999998</v>
      </c>
      <c r="N11" s="13"/>
      <c r="O11" s="9"/>
    </row>
    <row r="12" spans="1:15" ht="15">
      <c r="A12" s="10">
        <v>11</v>
      </c>
      <c r="B12" s="11">
        <v>18</v>
      </c>
      <c r="C12" s="11">
        <v>515766</v>
      </c>
      <c r="D12" s="5" t="s">
        <v>310</v>
      </c>
      <c r="E12" s="11">
        <v>1985</v>
      </c>
      <c r="F12" s="11" t="s">
        <v>19</v>
      </c>
      <c r="G12" s="11" t="s">
        <v>659</v>
      </c>
      <c r="H12" s="28">
        <v>42.47</v>
      </c>
      <c r="I12" s="29">
        <v>63.98</v>
      </c>
      <c r="J12" s="9">
        <v>77.5</v>
      </c>
      <c r="K12" s="13">
        <f>+H12</f>
        <v>42.47</v>
      </c>
      <c r="L12" s="13">
        <f>+I12-H12</f>
        <v>21.509999999999998</v>
      </c>
      <c r="M12" s="13">
        <f>+J12-I12</f>
        <v>13.520000000000003</v>
      </c>
      <c r="N12" s="13"/>
      <c r="O12" s="9"/>
    </row>
    <row r="13" spans="1:15" ht="15">
      <c r="A13" s="10">
        <v>12</v>
      </c>
      <c r="B13" s="11">
        <v>8</v>
      </c>
      <c r="C13" s="11">
        <v>55759</v>
      </c>
      <c r="D13" s="5" t="s">
        <v>308</v>
      </c>
      <c r="E13" s="11">
        <v>1985</v>
      </c>
      <c r="F13" s="11" t="s">
        <v>12</v>
      </c>
      <c r="G13" s="11" t="s">
        <v>161</v>
      </c>
      <c r="H13" s="28">
        <v>42.47</v>
      </c>
      <c r="I13" s="29">
        <v>63.95</v>
      </c>
      <c r="J13" s="9">
        <v>77.68</v>
      </c>
      <c r="K13" s="13">
        <f>+H13</f>
        <v>42.47</v>
      </c>
      <c r="L13" s="13">
        <f>+I13-H13</f>
        <v>21.480000000000004</v>
      </c>
      <c r="M13" s="13">
        <f>+J13-I13</f>
        <v>13.730000000000004</v>
      </c>
      <c r="N13" s="13"/>
      <c r="O13" s="9"/>
    </row>
    <row r="14" spans="1:15" ht="15">
      <c r="A14" s="10">
        <v>13</v>
      </c>
      <c r="B14" s="5">
        <v>23</v>
      </c>
      <c r="C14" s="5">
        <v>195671</v>
      </c>
      <c r="D14" s="13" t="s">
        <v>315</v>
      </c>
      <c r="E14" s="5">
        <v>1978</v>
      </c>
      <c r="F14" s="5" t="s">
        <v>6</v>
      </c>
      <c r="G14" s="5" t="s">
        <v>160</v>
      </c>
      <c r="H14" s="8">
        <v>42.31</v>
      </c>
      <c r="I14" s="29">
        <v>63.95</v>
      </c>
      <c r="J14" s="9">
        <v>77.77</v>
      </c>
      <c r="K14" s="13">
        <f>+H14</f>
        <v>42.31</v>
      </c>
      <c r="L14" s="13">
        <f>+I14-H14</f>
        <v>21.64</v>
      </c>
      <c r="M14" s="13">
        <f>+J14-I14</f>
        <v>13.819999999999993</v>
      </c>
      <c r="O14" s="9"/>
    </row>
    <row r="15" spans="1:15" ht="15">
      <c r="A15" s="10">
        <v>14</v>
      </c>
      <c r="B15" s="11">
        <v>19</v>
      </c>
      <c r="C15" s="11">
        <v>55947</v>
      </c>
      <c r="D15" s="13" t="s">
        <v>334</v>
      </c>
      <c r="E15" s="11">
        <v>1989</v>
      </c>
      <c r="F15" s="11" t="s">
        <v>12</v>
      </c>
      <c r="G15" s="11" t="s">
        <v>164</v>
      </c>
      <c r="H15" s="28">
        <v>42.49</v>
      </c>
      <c r="I15" s="29">
        <v>64.28</v>
      </c>
      <c r="J15" s="9">
        <v>77.87</v>
      </c>
      <c r="K15" s="13">
        <f>+H15</f>
        <v>42.49</v>
      </c>
      <c r="L15" s="13">
        <f>+I15-H15</f>
        <v>21.79</v>
      </c>
      <c r="M15" s="13">
        <f>+J15-I15</f>
        <v>13.590000000000003</v>
      </c>
      <c r="O15" s="9"/>
    </row>
    <row r="16" spans="1:15" ht="15">
      <c r="A16" s="10">
        <v>15</v>
      </c>
      <c r="B16" s="5">
        <v>63</v>
      </c>
      <c r="C16" s="5">
        <v>55970</v>
      </c>
      <c r="D16" s="13" t="s">
        <v>454</v>
      </c>
      <c r="E16" s="5">
        <v>1989</v>
      </c>
      <c r="F16" s="5" t="s">
        <v>12</v>
      </c>
      <c r="G16" s="5" t="s">
        <v>161</v>
      </c>
      <c r="H16" s="8">
        <v>42.39</v>
      </c>
      <c r="I16" s="24">
        <v>64.34</v>
      </c>
      <c r="J16" s="9">
        <v>77.97</v>
      </c>
      <c r="K16" s="13">
        <f>+H16</f>
        <v>42.39</v>
      </c>
      <c r="L16" s="13">
        <f>+I16-H16</f>
        <v>21.950000000000003</v>
      </c>
      <c r="M16" s="13">
        <f>+J16-I16</f>
        <v>13.629999999999995</v>
      </c>
      <c r="N16" s="13"/>
      <c r="O16" s="9"/>
    </row>
    <row r="17" spans="1:15" ht="15">
      <c r="A17" s="10">
        <v>16</v>
      </c>
      <c r="B17" s="11">
        <v>5</v>
      </c>
      <c r="C17" s="11">
        <v>515849</v>
      </c>
      <c r="D17" s="13" t="s">
        <v>329</v>
      </c>
      <c r="E17" s="11">
        <v>1987</v>
      </c>
      <c r="F17" s="11" t="s">
        <v>19</v>
      </c>
      <c r="G17" s="11" t="s">
        <v>659</v>
      </c>
      <c r="H17" s="8">
        <v>42.66</v>
      </c>
      <c r="I17" s="29">
        <v>64.29</v>
      </c>
      <c r="J17" s="9">
        <v>78</v>
      </c>
      <c r="K17" s="13">
        <f>+H17</f>
        <v>42.66</v>
      </c>
      <c r="L17" s="13">
        <f>+I17-H17</f>
        <v>21.63000000000001</v>
      </c>
      <c r="M17" s="13">
        <f>+J17-I17</f>
        <v>13.709999999999994</v>
      </c>
      <c r="N17" s="13"/>
      <c r="O17" s="9"/>
    </row>
    <row r="18" spans="1:15" ht="15">
      <c r="A18" s="10">
        <v>17</v>
      </c>
      <c r="B18" s="11">
        <v>29</v>
      </c>
      <c r="C18" s="11">
        <v>505632</v>
      </c>
      <c r="D18" s="5" t="s">
        <v>320</v>
      </c>
      <c r="E18" s="11">
        <v>1984</v>
      </c>
      <c r="F18" s="11" t="s">
        <v>9</v>
      </c>
      <c r="G18" s="11" t="s">
        <v>162</v>
      </c>
      <c r="H18" s="8">
        <v>42.46</v>
      </c>
      <c r="I18" s="29">
        <v>64.21</v>
      </c>
      <c r="J18" s="9">
        <v>78.02</v>
      </c>
      <c r="K18" s="13">
        <f>+H18</f>
        <v>42.46</v>
      </c>
      <c r="L18" s="13">
        <f>+I18-H18</f>
        <v>21.749999999999993</v>
      </c>
      <c r="M18" s="13">
        <f>+J18-I18</f>
        <v>13.810000000000002</v>
      </c>
      <c r="O18" s="9"/>
    </row>
    <row r="19" spans="1:15" ht="15">
      <c r="A19" s="10">
        <v>18</v>
      </c>
      <c r="B19" s="11">
        <v>6</v>
      </c>
      <c r="C19" s="11">
        <v>225206</v>
      </c>
      <c r="D19" s="5" t="s">
        <v>317</v>
      </c>
      <c r="E19" s="11">
        <v>1982</v>
      </c>
      <c r="F19" s="11" t="s">
        <v>14</v>
      </c>
      <c r="G19" s="11" t="s">
        <v>610</v>
      </c>
      <c r="H19" s="28">
        <v>42.8</v>
      </c>
      <c r="I19" s="29">
        <v>64.28</v>
      </c>
      <c r="J19" s="9">
        <v>78.12</v>
      </c>
      <c r="K19" s="13">
        <f>+H19</f>
        <v>42.8</v>
      </c>
      <c r="L19" s="13">
        <f>+I19-H19</f>
        <v>21.480000000000004</v>
      </c>
      <c r="M19" s="13">
        <f>+J19-I19</f>
        <v>13.840000000000003</v>
      </c>
      <c r="N19" s="13"/>
      <c r="O19" s="9"/>
    </row>
    <row r="20" spans="1:15" ht="15">
      <c r="A20" s="10">
        <v>19</v>
      </c>
      <c r="B20" s="11">
        <v>4</v>
      </c>
      <c r="C20" s="11">
        <v>538305</v>
      </c>
      <c r="D20" s="13" t="s">
        <v>458</v>
      </c>
      <c r="E20" s="11">
        <v>1987</v>
      </c>
      <c r="F20" s="11" t="s">
        <v>30</v>
      </c>
      <c r="G20" s="11" t="s">
        <v>190</v>
      </c>
      <c r="H20" s="28">
        <v>42.62</v>
      </c>
      <c r="I20" s="29">
        <v>64.25</v>
      </c>
      <c r="J20" s="9">
        <v>78.21</v>
      </c>
      <c r="K20" s="13">
        <f>+H20</f>
        <v>42.62</v>
      </c>
      <c r="L20" s="13">
        <f>+I20-H20</f>
        <v>21.630000000000003</v>
      </c>
      <c r="M20" s="13">
        <f>+J20-I20</f>
        <v>13.959999999999994</v>
      </c>
      <c r="N20" s="13"/>
      <c r="O20" s="26"/>
    </row>
    <row r="21" spans="1:15" ht="15">
      <c r="A21" s="10">
        <v>20</v>
      </c>
      <c r="B21" s="5">
        <v>45</v>
      </c>
      <c r="C21" s="5">
        <v>537582</v>
      </c>
      <c r="D21" s="13" t="s">
        <v>369</v>
      </c>
      <c r="E21" s="5">
        <v>1984</v>
      </c>
      <c r="F21" s="5" t="s">
        <v>30</v>
      </c>
      <c r="G21" s="5" t="s">
        <v>162</v>
      </c>
      <c r="H21" s="8">
        <v>42.83</v>
      </c>
      <c r="I21" s="29">
        <v>64.6</v>
      </c>
      <c r="J21" s="9">
        <v>78.23</v>
      </c>
      <c r="K21" s="13">
        <f>+H21</f>
        <v>42.83</v>
      </c>
      <c r="L21" s="13">
        <f>+I21-H21</f>
        <v>21.769999999999996</v>
      </c>
      <c r="M21" s="13">
        <f>+J21-I21</f>
        <v>13.63000000000001</v>
      </c>
      <c r="O21" s="9"/>
    </row>
    <row r="22" spans="1:15" ht="15">
      <c r="A22" s="10">
        <v>21</v>
      </c>
      <c r="B22" s="11">
        <v>9</v>
      </c>
      <c r="C22" s="11">
        <v>296427</v>
      </c>
      <c r="D22" s="13" t="s">
        <v>495</v>
      </c>
      <c r="E22" s="11">
        <v>1984</v>
      </c>
      <c r="F22" s="11" t="s">
        <v>25</v>
      </c>
      <c r="G22" s="11" t="s">
        <v>610</v>
      </c>
      <c r="H22" s="28">
        <v>42.86</v>
      </c>
      <c r="I22" s="29">
        <v>64.65</v>
      </c>
      <c r="J22" s="9">
        <v>78.29</v>
      </c>
      <c r="K22" s="13">
        <f>+H22</f>
        <v>42.86</v>
      </c>
      <c r="L22" s="13">
        <f>+I22-H22</f>
        <v>21.790000000000006</v>
      </c>
      <c r="M22" s="13">
        <f>+J22-I22</f>
        <v>13.64</v>
      </c>
      <c r="N22" s="13"/>
      <c r="O22" s="9"/>
    </row>
    <row r="23" spans="1:15" ht="15">
      <c r="A23" s="10">
        <v>22</v>
      </c>
      <c r="B23" s="11">
        <v>10</v>
      </c>
      <c r="C23" s="11">
        <v>105997</v>
      </c>
      <c r="D23" s="13" t="s">
        <v>363</v>
      </c>
      <c r="E23" s="11">
        <v>1980</v>
      </c>
      <c r="F23" s="11" t="s">
        <v>21</v>
      </c>
      <c r="G23" s="11" t="s">
        <v>160</v>
      </c>
      <c r="H23" s="28">
        <v>42.77</v>
      </c>
      <c r="I23" s="29">
        <v>64.59</v>
      </c>
      <c r="J23" s="9">
        <v>78.35</v>
      </c>
      <c r="K23" s="13">
        <f>+H23</f>
        <v>42.77</v>
      </c>
      <c r="L23" s="13">
        <f>+I23-H23</f>
        <v>21.82</v>
      </c>
      <c r="M23" s="13">
        <f>+J23-I23</f>
        <v>13.759999999999991</v>
      </c>
      <c r="N23" s="13"/>
      <c r="O23" s="9"/>
    </row>
    <row r="24" spans="1:15" ht="15">
      <c r="A24" s="10">
        <v>23</v>
      </c>
      <c r="B24" s="5">
        <v>16</v>
      </c>
      <c r="C24" s="5">
        <v>55576</v>
      </c>
      <c r="D24" s="13" t="s">
        <v>349</v>
      </c>
      <c r="E24" s="5">
        <v>1981</v>
      </c>
      <c r="F24" s="5" t="s">
        <v>12</v>
      </c>
      <c r="G24" s="5" t="s">
        <v>164</v>
      </c>
      <c r="H24" s="8">
        <v>42.87</v>
      </c>
      <c r="I24" s="29">
        <v>64.82</v>
      </c>
      <c r="J24" s="9">
        <v>78.38</v>
      </c>
      <c r="K24" s="13">
        <f>+H24</f>
        <v>42.87</v>
      </c>
      <c r="L24" s="13">
        <f>+I24-H24</f>
        <v>21.949999999999996</v>
      </c>
      <c r="M24" s="13">
        <f>+J24-I24</f>
        <v>13.560000000000002</v>
      </c>
      <c r="N24" s="13"/>
      <c r="O24" s="9"/>
    </row>
    <row r="25" spans="1:15" ht="15">
      <c r="A25" s="10">
        <v>24</v>
      </c>
      <c r="B25" s="5">
        <v>30</v>
      </c>
      <c r="C25" s="5">
        <v>55806</v>
      </c>
      <c r="D25" s="13" t="s">
        <v>359</v>
      </c>
      <c r="E25" s="5">
        <v>1986</v>
      </c>
      <c r="F25" s="5" t="s">
        <v>12</v>
      </c>
      <c r="G25" s="5" t="s">
        <v>164</v>
      </c>
      <c r="H25" s="8">
        <v>42.82</v>
      </c>
      <c r="I25" s="29">
        <v>64.66</v>
      </c>
      <c r="J25" s="9">
        <v>78.43</v>
      </c>
      <c r="K25" s="13">
        <f>+H25</f>
        <v>42.82</v>
      </c>
      <c r="L25" s="13">
        <f>+I25-H25</f>
        <v>21.839999999999996</v>
      </c>
      <c r="M25" s="13">
        <f>+J25-I25</f>
        <v>13.77000000000001</v>
      </c>
      <c r="N25" s="13"/>
      <c r="O25" s="9"/>
    </row>
    <row r="26" spans="1:15" ht="15">
      <c r="A26" s="10">
        <v>25</v>
      </c>
      <c r="B26" s="11">
        <v>51</v>
      </c>
      <c r="C26" s="11">
        <v>55766</v>
      </c>
      <c r="D26" s="13" t="s">
        <v>327</v>
      </c>
      <c r="E26" s="11">
        <v>1985</v>
      </c>
      <c r="F26" s="11" t="s">
        <v>12</v>
      </c>
      <c r="G26" s="11" t="s">
        <v>610</v>
      </c>
      <c r="H26" s="8">
        <v>42.6</v>
      </c>
      <c r="I26" s="29">
        <v>64.63</v>
      </c>
      <c r="J26" s="9">
        <v>78.47</v>
      </c>
      <c r="K26" s="13">
        <f>+H26</f>
        <v>42.6</v>
      </c>
      <c r="L26" s="13">
        <f>+I26-H26</f>
        <v>22.029999999999994</v>
      </c>
      <c r="M26" s="13">
        <f>+J26-I26</f>
        <v>13.840000000000003</v>
      </c>
      <c r="O26" s="26"/>
    </row>
    <row r="27" spans="1:15" ht="15">
      <c r="A27" s="10">
        <v>26</v>
      </c>
      <c r="B27" s="5">
        <v>27</v>
      </c>
      <c r="C27" s="5">
        <v>55818</v>
      </c>
      <c r="D27" s="13" t="s">
        <v>351</v>
      </c>
      <c r="E27" s="5">
        <v>1986</v>
      </c>
      <c r="F27" s="5" t="s">
        <v>12</v>
      </c>
      <c r="G27" s="5" t="s">
        <v>610</v>
      </c>
      <c r="H27" s="8">
        <v>42.42</v>
      </c>
      <c r="I27" s="29">
        <v>64.5</v>
      </c>
      <c r="J27" s="9">
        <v>78.5</v>
      </c>
      <c r="K27" s="13">
        <f>+H27</f>
        <v>42.42</v>
      </c>
      <c r="L27" s="13">
        <f>+I27-H27</f>
        <v>22.08</v>
      </c>
      <c r="M27" s="13">
        <f>+J27-I27</f>
        <v>14</v>
      </c>
      <c r="N27" s="13"/>
      <c r="O27" s="9"/>
    </row>
    <row r="28" spans="1:15" ht="15">
      <c r="A28" s="10">
        <v>27</v>
      </c>
      <c r="B28" s="11">
        <v>11</v>
      </c>
      <c r="C28" s="11">
        <v>515692</v>
      </c>
      <c r="D28" s="13" t="s">
        <v>391</v>
      </c>
      <c r="E28" s="11">
        <v>1984</v>
      </c>
      <c r="F28" s="11" t="s">
        <v>19</v>
      </c>
      <c r="G28" s="11" t="s">
        <v>164</v>
      </c>
      <c r="H28" s="28">
        <v>43.05</v>
      </c>
      <c r="I28" s="29">
        <v>64.95</v>
      </c>
      <c r="J28" s="9">
        <v>78.5</v>
      </c>
      <c r="K28" s="13">
        <f>+H28</f>
        <v>43.05</v>
      </c>
      <c r="L28" s="13">
        <f>+I28-H28</f>
        <v>21.900000000000006</v>
      </c>
      <c r="M28" s="13">
        <f>+J28-I28</f>
        <v>13.549999999999997</v>
      </c>
      <c r="N28" s="13"/>
      <c r="O28" s="26"/>
    </row>
    <row r="29" spans="1:15" ht="15">
      <c r="A29" s="10">
        <v>28</v>
      </c>
      <c r="B29" s="5">
        <v>57</v>
      </c>
      <c r="C29" s="5">
        <v>196573</v>
      </c>
      <c r="D29" s="13" t="s">
        <v>661</v>
      </c>
      <c r="E29" s="5">
        <v>1986</v>
      </c>
      <c r="F29" s="5" t="s">
        <v>6</v>
      </c>
      <c r="G29" s="5" t="s">
        <v>160</v>
      </c>
      <c r="H29" s="8">
        <v>42.62</v>
      </c>
      <c r="I29" s="29">
        <v>64.72</v>
      </c>
      <c r="J29" s="9">
        <v>78.51</v>
      </c>
      <c r="K29" s="13">
        <f>+H29</f>
        <v>42.62</v>
      </c>
      <c r="L29" s="13">
        <f>+I29-H29</f>
        <v>22.1</v>
      </c>
      <c r="M29" s="13">
        <f>+J29-I29</f>
        <v>13.790000000000006</v>
      </c>
      <c r="N29" s="13"/>
      <c r="O29" s="9"/>
    </row>
    <row r="30" spans="1:15" ht="15">
      <c r="A30" s="10">
        <v>29</v>
      </c>
      <c r="B30" s="5">
        <v>35</v>
      </c>
      <c r="C30" s="5">
        <v>106666</v>
      </c>
      <c r="D30" s="5" t="s">
        <v>450</v>
      </c>
      <c r="E30" s="5">
        <v>1986</v>
      </c>
      <c r="F30" s="5" t="s">
        <v>21</v>
      </c>
      <c r="G30" s="5" t="s">
        <v>162</v>
      </c>
      <c r="H30" s="8">
        <v>42.57</v>
      </c>
      <c r="I30" s="29">
        <v>64.79</v>
      </c>
      <c r="J30" s="9">
        <v>78.54</v>
      </c>
      <c r="K30" s="13">
        <f>+H30</f>
        <v>42.57</v>
      </c>
      <c r="L30" s="13">
        <f>+I30-H30</f>
        <v>22.220000000000006</v>
      </c>
      <c r="M30" s="13">
        <f>+J30-I30</f>
        <v>13.75</v>
      </c>
      <c r="N30" s="13"/>
      <c r="O30" s="9"/>
    </row>
    <row r="31" spans="1:15" ht="15">
      <c r="A31" s="10">
        <v>30</v>
      </c>
      <c r="B31" s="5">
        <v>58</v>
      </c>
      <c r="C31" s="5">
        <v>465059</v>
      </c>
      <c r="D31" s="13" t="s">
        <v>570</v>
      </c>
      <c r="E31" s="5">
        <v>1988</v>
      </c>
      <c r="F31" s="5" t="s">
        <v>518</v>
      </c>
      <c r="G31" s="5" t="s">
        <v>610</v>
      </c>
      <c r="H31" s="8">
        <v>42.64</v>
      </c>
      <c r="I31" s="29">
        <v>64.73</v>
      </c>
      <c r="J31" s="9">
        <v>78.58</v>
      </c>
      <c r="K31" s="13">
        <f>+H31</f>
        <v>42.64</v>
      </c>
      <c r="L31" s="13">
        <f>+I31-H31</f>
        <v>22.090000000000003</v>
      </c>
      <c r="M31" s="13">
        <f>+J31-I31</f>
        <v>13.849999999999994</v>
      </c>
      <c r="N31" s="13"/>
      <c r="O31" s="9"/>
    </row>
    <row r="32" spans="1:15" ht="15">
      <c r="A32" s="15">
        <v>31</v>
      </c>
      <c r="B32" s="5">
        <v>24</v>
      </c>
      <c r="C32" s="5">
        <v>206323</v>
      </c>
      <c r="D32" s="13" t="s">
        <v>463</v>
      </c>
      <c r="E32" s="5">
        <v>1990</v>
      </c>
      <c r="F32" s="5" t="s">
        <v>38</v>
      </c>
      <c r="G32" s="5" t="s">
        <v>162</v>
      </c>
      <c r="H32" s="15">
        <v>42.72</v>
      </c>
      <c r="I32" s="29">
        <v>64.68</v>
      </c>
      <c r="J32" s="26">
        <v>78.75</v>
      </c>
      <c r="K32" s="13">
        <f>+H32</f>
        <v>42.72</v>
      </c>
      <c r="L32" s="13">
        <f>+I32-H32</f>
        <v>21.960000000000008</v>
      </c>
      <c r="M32" s="13">
        <f>+J32-I32</f>
        <v>14.069999999999993</v>
      </c>
      <c r="N32" s="13"/>
      <c r="O32" s="9"/>
    </row>
    <row r="33" spans="1:15" ht="15">
      <c r="A33" s="15">
        <v>32</v>
      </c>
      <c r="B33" s="11">
        <v>55</v>
      </c>
      <c r="C33" s="11">
        <v>495318</v>
      </c>
      <c r="D33" s="13" t="s">
        <v>451</v>
      </c>
      <c r="E33" s="11">
        <v>1981</v>
      </c>
      <c r="F33" s="11" t="s">
        <v>34</v>
      </c>
      <c r="G33" s="11" t="s">
        <v>160</v>
      </c>
      <c r="H33" s="28">
        <v>42.91</v>
      </c>
      <c r="I33" s="29">
        <v>65.09</v>
      </c>
      <c r="J33" s="9">
        <v>78.79</v>
      </c>
      <c r="K33" s="13">
        <f>+H33</f>
        <v>42.91</v>
      </c>
      <c r="L33" s="13">
        <f>+I33-H33</f>
        <v>22.180000000000007</v>
      </c>
      <c r="M33" s="13">
        <f>+J33-I33</f>
        <v>13.700000000000003</v>
      </c>
      <c r="N33" s="13"/>
      <c r="O33" s="9"/>
    </row>
    <row r="34" spans="1:15" ht="15">
      <c r="A34" s="15">
        <v>33</v>
      </c>
      <c r="B34" s="11">
        <v>37</v>
      </c>
      <c r="C34" s="11">
        <v>196968</v>
      </c>
      <c r="D34" s="13" t="s">
        <v>497</v>
      </c>
      <c r="E34" s="11">
        <v>1990</v>
      </c>
      <c r="F34" s="11" t="s">
        <v>6</v>
      </c>
      <c r="G34" s="11" t="s">
        <v>160</v>
      </c>
      <c r="H34" s="28">
        <v>43.06</v>
      </c>
      <c r="I34" s="29">
        <v>65.03</v>
      </c>
      <c r="J34" s="9">
        <v>78.83</v>
      </c>
      <c r="K34" s="13">
        <f>+H34</f>
        <v>43.06</v>
      </c>
      <c r="L34" s="13">
        <f>+I34-H34</f>
        <v>21.97</v>
      </c>
      <c r="M34" s="13">
        <f>+J34-I34</f>
        <v>13.799999999999997</v>
      </c>
      <c r="N34" s="13"/>
      <c r="O34" s="9"/>
    </row>
    <row r="35" spans="1:15" ht="15">
      <c r="A35" s="15">
        <v>34</v>
      </c>
      <c r="B35" s="11">
        <v>48</v>
      </c>
      <c r="C35" s="11">
        <v>538038</v>
      </c>
      <c r="D35" s="13" t="s">
        <v>422</v>
      </c>
      <c r="E35" s="11">
        <v>1986</v>
      </c>
      <c r="F35" s="11" t="s">
        <v>30</v>
      </c>
      <c r="G35" s="11" t="s">
        <v>190</v>
      </c>
      <c r="H35" s="28">
        <v>43.2</v>
      </c>
      <c r="I35" s="29">
        <v>65.19</v>
      </c>
      <c r="J35" s="9">
        <v>78.87</v>
      </c>
      <c r="K35" s="13">
        <f>+H35</f>
        <v>43.2</v>
      </c>
      <c r="L35" s="13">
        <f>+I35-H35</f>
        <v>21.989999999999995</v>
      </c>
      <c r="M35" s="13">
        <f>+J35-I35</f>
        <v>13.680000000000007</v>
      </c>
      <c r="O35" s="9"/>
    </row>
    <row r="36" spans="1:15" ht="15">
      <c r="A36" s="15">
        <v>35</v>
      </c>
      <c r="B36" s="11">
        <v>34</v>
      </c>
      <c r="C36" s="11">
        <v>515782</v>
      </c>
      <c r="D36" s="13" t="s">
        <v>357</v>
      </c>
      <c r="E36" s="11">
        <v>1986</v>
      </c>
      <c r="F36" s="11" t="s">
        <v>19</v>
      </c>
      <c r="G36" s="11" t="s">
        <v>164</v>
      </c>
      <c r="H36" s="28">
        <v>43.45</v>
      </c>
      <c r="I36" s="29">
        <v>65.23</v>
      </c>
      <c r="J36" s="9">
        <v>78.94</v>
      </c>
      <c r="K36" s="13">
        <f>+H36</f>
        <v>43.45</v>
      </c>
      <c r="L36" s="13">
        <f>+I36-H36</f>
        <v>21.78</v>
      </c>
      <c r="M36" s="13">
        <f>+J36-I36</f>
        <v>13.709999999999994</v>
      </c>
      <c r="N36" s="13"/>
      <c r="O36" s="9"/>
    </row>
    <row r="37" spans="1:15" ht="15">
      <c r="A37" s="15">
        <v>36</v>
      </c>
      <c r="B37" s="11">
        <v>3</v>
      </c>
      <c r="C37" s="11">
        <v>565243</v>
      </c>
      <c r="D37" s="13" t="s">
        <v>301</v>
      </c>
      <c r="E37" s="11">
        <v>1983</v>
      </c>
      <c r="F37" s="11" t="s">
        <v>40</v>
      </c>
      <c r="G37" s="11" t="s">
        <v>659</v>
      </c>
      <c r="H37" s="15">
        <v>43.26</v>
      </c>
      <c r="I37" s="29">
        <v>65.09</v>
      </c>
      <c r="J37" s="26">
        <v>78.94</v>
      </c>
      <c r="K37" s="13">
        <f>+H37</f>
        <v>43.26</v>
      </c>
      <c r="L37" s="13">
        <f>+I37-H37</f>
        <v>21.830000000000005</v>
      </c>
      <c r="M37" s="13">
        <f>+J37-I37</f>
        <v>13.849999999999994</v>
      </c>
      <c r="O37" s="9"/>
    </row>
    <row r="38" spans="1:13" ht="15">
      <c r="A38" s="15">
        <v>37</v>
      </c>
      <c r="B38" s="11">
        <v>13</v>
      </c>
      <c r="C38" s="11">
        <v>155415</v>
      </c>
      <c r="D38" s="13" t="s">
        <v>475</v>
      </c>
      <c r="E38" s="11">
        <v>1985</v>
      </c>
      <c r="F38" s="11" t="s">
        <v>10</v>
      </c>
      <c r="G38" s="11" t="s">
        <v>164</v>
      </c>
      <c r="H38" s="28">
        <v>43.16</v>
      </c>
      <c r="I38" s="29">
        <v>65.27</v>
      </c>
      <c r="J38" s="9">
        <v>78.95</v>
      </c>
      <c r="K38" s="13">
        <f>+H38</f>
        <v>43.16</v>
      </c>
      <c r="L38" s="13">
        <f>+I38-H38</f>
        <v>22.11</v>
      </c>
      <c r="M38" s="13">
        <f>+J38-I38</f>
        <v>13.680000000000007</v>
      </c>
    </row>
    <row r="39" spans="1:13" ht="15">
      <c r="A39" s="15">
        <v>38</v>
      </c>
      <c r="B39" s="11">
        <v>25</v>
      </c>
      <c r="C39" s="11">
        <v>515997</v>
      </c>
      <c r="D39" s="5" t="s">
        <v>379</v>
      </c>
      <c r="E39" s="11">
        <v>1989</v>
      </c>
      <c r="F39" s="11" t="s">
        <v>19</v>
      </c>
      <c r="G39" s="11" t="s">
        <v>164</v>
      </c>
      <c r="H39" s="28">
        <v>43.3</v>
      </c>
      <c r="I39" s="29">
        <v>65.28</v>
      </c>
      <c r="J39" s="9">
        <v>79.02</v>
      </c>
      <c r="K39" s="13">
        <f>+H39</f>
        <v>43.3</v>
      </c>
      <c r="L39" s="13">
        <f>+I39-H39</f>
        <v>21.980000000000004</v>
      </c>
      <c r="M39" s="13">
        <f>+J39-I39</f>
        <v>13.739999999999995</v>
      </c>
    </row>
    <row r="40" spans="1:15" ht="15">
      <c r="A40" s="15">
        <v>39</v>
      </c>
      <c r="B40" s="5">
        <v>47</v>
      </c>
      <c r="C40" s="5">
        <v>425887</v>
      </c>
      <c r="D40" s="5" t="s">
        <v>417</v>
      </c>
      <c r="E40" s="5">
        <v>1991</v>
      </c>
      <c r="F40" s="5" t="s">
        <v>58</v>
      </c>
      <c r="G40" s="5" t="s">
        <v>610</v>
      </c>
      <c r="H40" s="8">
        <v>42.72</v>
      </c>
      <c r="I40" s="29">
        <v>65.15</v>
      </c>
      <c r="J40" s="9">
        <v>79.09</v>
      </c>
      <c r="K40" s="13">
        <f>+H40</f>
        <v>42.72</v>
      </c>
      <c r="L40" s="13">
        <f>+I40-H40</f>
        <v>22.430000000000007</v>
      </c>
      <c r="M40" s="13">
        <f>+J40-I40</f>
        <v>13.939999999999998</v>
      </c>
      <c r="N40" s="13"/>
      <c r="O40" s="9"/>
    </row>
    <row r="41" spans="1:15" ht="15">
      <c r="A41" s="15">
        <v>40</v>
      </c>
      <c r="B41" s="11">
        <v>14</v>
      </c>
      <c r="C41" s="11">
        <v>296008</v>
      </c>
      <c r="D41" s="13" t="s">
        <v>343</v>
      </c>
      <c r="E41" s="11">
        <v>1981</v>
      </c>
      <c r="F41" s="11" t="s">
        <v>25</v>
      </c>
      <c r="G41" s="11" t="s">
        <v>160</v>
      </c>
      <c r="H41" s="28">
        <v>42.92</v>
      </c>
      <c r="I41" s="29">
        <v>65.11</v>
      </c>
      <c r="J41" s="9">
        <v>79.14</v>
      </c>
      <c r="K41" s="13">
        <f>+H41</f>
        <v>42.92</v>
      </c>
      <c r="L41" s="13">
        <f>+I41-H41</f>
        <v>22.189999999999998</v>
      </c>
      <c r="M41" s="13">
        <f>+J41-I41</f>
        <v>14.030000000000001</v>
      </c>
      <c r="N41" s="13"/>
      <c r="O41" s="9"/>
    </row>
    <row r="42" spans="1:13" ht="15">
      <c r="A42" s="15">
        <v>41</v>
      </c>
      <c r="B42" s="5">
        <v>42</v>
      </c>
      <c r="C42" s="5">
        <v>485563</v>
      </c>
      <c r="D42" s="13" t="s">
        <v>652</v>
      </c>
      <c r="E42" s="5">
        <v>1990</v>
      </c>
      <c r="F42" s="5" t="s">
        <v>62</v>
      </c>
      <c r="H42" s="28">
        <v>42.89</v>
      </c>
      <c r="I42" s="29">
        <v>65.26</v>
      </c>
      <c r="J42" s="9">
        <v>79.16</v>
      </c>
      <c r="K42" s="13">
        <f>+H42</f>
        <v>42.89</v>
      </c>
      <c r="L42" s="13">
        <f>+I42-H42</f>
        <v>22.370000000000005</v>
      </c>
      <c r="M42" s="13">
        <f>+J42-I42</f>
        <v>13.899999999999991</v>
      </c>
    </row>
    <row r="43" spans="1:13" ht="15">
      <c r="A43" s="15">
        <v>42</v>
      </c>
      <c r="B43" s="11">
        <v>43</v>
      </c>
      <c r="C43" s="11">
        <v>537626</v>
      </c>
      <c r="D43" s="13" t="s">
        <v>444</v>
      </c>
      <c r="E43" s="11">
        <v>1984</v>
      </c>
      <c r="F43" s="11" t="s">
        <v>30</v>
      </c>
      <c r="G43" s="11" t="s">
        <v>610</v>
      </c>
      <c r="H43" s="28">
        <v>42.99</v>
      </c>
      <c r="I43" s="29">
        <v>65.4</v>
      </c>
      <c r="J43" s="9">
        <v>79.18</v>
      </c>
      <c r="K43" s="13">
        <f>+H43</f>
        <v>42.99</v>
      </c>
      <c r="L43" s="13">
        <f>+I43-H43</f>
        <v>22.410000000000004</v>
      </c>
      <c r="M43" s="13">
        <f>+J43-I43</f>
        <v>13.780000000000001</v>
      </c>
    </row>
    <row r="44" spans="1:15" ht="15">
      <c r="A44" s="15">
        <v>43</v>
      </c>
      <c r="B44" s="11">
        <v>40</v>
      </c>
      <c r="C44" s="11">
        <v>297134</v>
      </c>
      <c r="D44" s="13" t="s">
        <v>550</v>
      </c>
      <c r="E44" s="11">
        <v>1988</v>
      </c>
      <c r="F44" s="11" t="s">
        <v>25</v>
      </c>
      <c r="G44" s="11" t="s">
        <v>162</v>
      </c>
      <c r="H44" s="28">
        <v>43.03</v>
      </c>
      <c r="I44" s="29">
        <v>65.24</v>
      </c>
      <c r="J44" s="9">
        <v>79.18</v>
      </c>
      <c r="K44" s="13">
        <f>+H44</f>
        <v>43.03</v>
      </c>
      <c r="L44" s="13">
        <f>+I44-H44</f>
        <v>22.209999999999994</v>
      </c>
      <c r="M44" s="13">
        <f>+J44-I44</f>
        <v>13.940000000000012</v>
      </c>
      <c r="N44" s="13"/>
      <c r="O44" s="9"/>
    </row>
    <row r="45" spans="1:15" ht="15">
      <c r="A45" s="15">
        <v>44</v>
      </c>
      <c r="B45" s="11">
        <v>32</v>
      </c>
      <c r="C45" s="11">
        <v>205993</v>
      </c>
      <c r="D45" s="5" t="s">
        <v>350</v>
      </c>
      <c r="E45" s="11">
        <v>1984</v>
      </c>
      <c r="F45" s="11" t="s">
        <v>38</v>
      </c>
      <c r="G45" s="11" t="s">
        <v>166</v>
      </c>
      <c r="H45" s="28">
        <v>43.28</v>
      </c>
      <c r="I45" s="29">
        <v>65.23</v>
      </c>
      <c r="J45" s="9">
        <v>79.22</v>
      </c>
      <c r="K45" s="13">
        <f>+H45</f>
        <v>43.28</v>
      </c>
      <c r="L45" s="13">
        <f>+I45-H45</f>
        <v>21.950000000000003</v>
      </c>
      <c r="M45" s="13">
        <f>+J45-I45</f>
        <v>13.989999999999995</v>
      </c>
      <c r="N45" s="13"/>
      <c r="O45" s="9"/>
    </row>
    <row r="46" spans="1:13" ht="15">
      <c r="A46" s="15">
        <v>45</v>
      </c>
      <c r="B46" s="11">
        <v>49</v>
      </c>
      <c r="C46" s="11">
        <v>425880</v>
      </c>
      <c r="D46" s="5" t="s">
        <v>332</v>
      </c>
      <c r="E46" s="11">
        <v>1991</v>
      </c>
      <c r="F46" s="11" t="s">
        <v>58</v>
      </c>
      <c r="G46" s="11"/>
      <c r="H46" s="28">
        <v>43.67</v>
      </c>
      <c r="I46" s="29">
        <v>65.42</v>
      </c>
      <c r="J46" s="9">
        <v>79.27</v>
      </c>
      <c r="K46" s="13">
        <f>+H46</f>
        <v>43.67</v>
      </c>
      <c r="L46" s="13">
        <f>+I46-H46</f>
        <v>21.75</v>
      </c>
      <c r="M46" s="13">
        <f>+J46-I46</f>
        <v>13.849999999999994</v>
      </c>
    </row>
    <row r="47" spans="1:15" ht="15">
      <c r="A47" s="15">
        <v>46</v>
      </c>
      <c r="B47" s="5">
        <v>54</v>
      </c>
      <c r="C47" s="5">
        <v>538284</v>
      </c>
      <c r="D47" s="13" t="s">
        <v>654</v>
      </c>
      <c r="E47" s="5">
        <v>1987</v>
      </c>
      <c r="F47" s="5" t="s">
        <v>30</v>
      </c>
      <c r="G47" s="5" t="s">
        <v>190</v>
      </c>
      <c r="H47" s="8">
        <v>42.96</v>
      </c>
      <c r="I47" s="29">
        <v>65.54</v>
      </c>
      <c r="J47" s="9">
        <v>79.48</v>
      </c>
      <c r="K47" s="13">
        <f>+H47</f>
        <v>42.96</v>
      </c>
      <c r="L47" s="13">
        <f>+I47-H47</f>
        <v>22.580000000000005</v>
      </c>
      <c r="M47" s="13">
        <f>+J47-I47</f>
        <v>13.939999999999998</v>
      </c>
      <c r="N47" s="13"/>
      <c r="O47" s="9"/>
    </row>
    <row r="48" spans="1:15" ht="15">
      <c r="A48" s="15">
        <v>47</v>
      </c>
      <c r="B48" s="5">
        <v>38</v>
      </c>
      <c r="C48" s="5">
        <v>197009</v>
      </c>
      <c r="D48" s="13" t="s">
        <v>498</v>
      </c>
      <c r="E48" s="5">
        <v>1990</v>
      </c>
      <c r="F48" s="5" t="s">
        <v>6</v>
      </c>
      <c r="G48" s="5" t="s">
        <v>162</v>
      </c>
      <c r="H48" s="8">
        <v>43.65</v>
      </c>
      <c r="I48" s="29">
        <v>65.63</v>
      </c>
      <c r="J48" s="9">
        <v>79.48</v>
      </c>
      <c r="K48" s="13">
        <f>+H48</f>
        <v>43.65</v>
      </c>
      <c r="L48" s="13">
        <f>+I48-H48</f>
        <v>21.979999999999997</v>
      </c>
      <c r="M48" s="13">
        <f>+J48-I48</f>
        <v>13.850000000000009</v>
      </c>
      <c r="N48" s="13"/>
      <c r="O48" s="9"/>
    </row>
    <row r="49" spans="1:15" ht="15">
      <c r="A49" s="15">
        <v>48</v>
      </c>
      <c r="B49" s="11">
        <v>33</v>
      </c>
      <c r="C49" s="11">
        <v>515587</v>
      </c>
      <c r="D49" s="13" t="s">
        <v>442</v>
      </c>
      <c r="E49" s="11">
        <v>1982</v>
      </c>
      <c r="F49" s="11" t="s">
        <v>19</v>
      </c>
      <c r="G49" s="11" t="s">
        <v>164</v>
      </c>
      <c r="H49" s="28">
        <v>43.56</v>
      </c>
      <c r="I49" s="29">
        <v>65.62</v>
      </c>
      <c r="J49" s="9">
        <v>79.48</v>
      </c>
      <c r="K49" s="13">
        <f>+H49</f>
        <v>43.56</v>
      </c>
      <c r="L49" s="13">
        <f>+I49-H49</f>
        <v>22.060000000000002</v>
      </c>
      <c r="M49" s="13">
        <f>+J49-I49</f>
        <v>13.86</v>
      </c>
      <c r="N49" s="13"/>
      <c r="O49" s="9"/>
    </row>
    <row r="50" spans="1:13" ht="15">
      <c r="A50" s="15">
        <v>49</v>
      </c>
      <c r="B50" s="11">
        <v>52</v>
      </c>
      <c r="C50" s="11">
        <v>505886</v>
      </c>
      <c r="D50" s="13" t="s">
        <v>653</v>
      </c>
      <c r="E50" s="11">
        <v>1988</v>
      </c>
      <c r="F50" s="11" t="s">
        <v>9</v>
      </c>
      <c r="G50" s="11" t="s">
        <v>164</v>
      </c>
      <c r="H50" s="28">
        <v>43.29</v>
      </c>
      <c r="I50" s="29">
        <v>65.63</v>
      </c>
      <c r="J50" s="9">
        <v>79.49</v>
      </c>
      <c r="K50" s="13">
        <f>+H50</f>
        <v>43.29</v>
      </c>
      <c r="L50" s="13">
        <f>+I50-H50</f>
        <v>22.339999999999996</v>
      </c>
      <c r="M50" s="13">
        <f>+J50-I50</f>
        <v>13.86</v>
      </c>
    </row>
    <row r="51" spans="1:15" ht="15">
      <c r="A51" s="15">
        <v>50</v>
      </c>
      <c r="B51" s="11">
        <v>2</v>
      </c>
      <c r="C51" s="11">
        <v>196812</v>
      </c>
      <c r="D51" s="5" t="s">
        <v>496</v>
      </c>
      <c r="E51" s="11">
        <v>1988</v>
      </c>
      <c r="F51" s="11" t="s">
        <v>6</v>
      </c>
      <c r="G51" s="11" t="s">
        <v>190</v>
      </c>
      <c r="H51" s="28">
        <v>42.89</v>
      </c>
      <c r="I51" s="29">
        <v>65.31</v>
      </c>
      <c r="J51" s="9">
        <v>79.56</v>
      </c>
      <c r="K51" s="13">
        <f>+H51</f>
        <v>42.89</v>
      </c>
      <c r="L51" s="13">
        <f>+I51-H51</f>
        <v>22.42</v>
      </c>
      <c r="M51" s="13">
        <f>+J51-I51</f>
        <v>14.25</v>
      </c>
      <c r="N51" s="13"/>
      <c r="O51" s="9"/>
    </row>
    <row r="52" spans="1:15" ht="15">
      <c r="A52" s="15">
        <v>51</v>
      </c>
      <c r="B52" s="11">
        <v>46</v>
      </c>
      <c r="C52" s="11">
        <v>155333</v>
      </c>
      <c r="D52" s="13" t="s">
        <v>660</v>
      </c>
      <c r="E52" s="11">
        <v>1981</v>
      </c>
      <c r="F52" s="11" t="s">
        <v>10</v>
      </c>
      <c r="G52" s="11" t="s">
        <v>183</v>
      </c>
      <c r="H52" s="28">
        <v>43.33</v>
      </c>
      <c r="I52" s="29">
        <v>65.64</v>
      </c>
      <c r="J52" s="9">
        <v>79.57</v>
      </c>
      <c r="K52" s="13">
        <f>+H52</f>
        <v>43.33</v>
      </c>
      <c r="L52" s="13">
        <f>+I52-H52</f>
        <v>22.310000000000002</v>
      </c>
      <c r="M52" s="13">
        <f>+J52-I52</f>
        <v>13.929999999999993</v>
      </c>
      <c r="N52" s="13"/>
      <c r="O52" s="9"/>
    </row>
    <row r="53" spans="1:15" ht="15">
      <c r="A53" s="15">
        <v>52</v>
      </c>
      <c r="B53" s="11">
        <v>15</v>
      </c>
      <c r="C53" s="11">
        <v>195972</v>
      </c>
      <c r="D53" s="13" t="s">
        <v>360</v>
      </c>
      <c r="E53" s="11">
        <v>1982</v>
      </c>
      <c r="F53" s="11" t="s">
        <v>6</v>
      </c>
      <c r="G53" s="11" t="s">
        <v>166</v>
      </c>
      <c r="H53" s="28">
        <v>43.52</v>
      </c>
      <c r="I53" s="29">
        <v>65.91</v>
      </c>
      <c r="J53" s="9">
        <v>80.24</v>
      </c>
      <c r="K53" s="13">
        <f>+H53</f>
        <v>43.52</v>
      </c>
      <c r="L53" s="13">
        <f>+I53-H53</f>
        <v>22.389999999999993</v>
      </c>
      <c r="M53" s="13">
        <f>+J53-I53</f>
        <v>14.329999999999998</v>
      </c>
      <c r="N53" s="13"/>
      <c r="O53" s="9"/>
    </row>
    <row r="54" spans="1:15" ht="15">
      <c r="A54" s="15">
        <v>53</v>
      </c>
      <c r="B54" s="5">
        <v>61</v>
      </c>
      <c r="C54" s="5">
        <v>35089</v>
      </c>
      <c r="D54" s="13" t="s">
        <v>552</v>
      </c>
      <c r="E54" s="5">
        <v>1984</v>
      </c>
      <c r="F54" s="5" t="s">
        <v>234</v>
      </c>
      <c r="G54" s="5" t="s">
        <v>162</v>
      </c>
      <c r="H54" s="8">
        <v>44.97</v>
      </c>
      <c r="I54" s="24">
        <v>67.77</v>
      </c>
      <c r="J54" s="9">
        <v>81.94</v>
      </c>
      <c r="K54" s="13">
        <f>+H54</f>
        <v>44.97</v>
      </c>
      <c r="L54" s="13">
        <f>+I54-H54</f>
        <v>22.799999999999997</v>
      </c>
      <c r="M54" s="13">
        <f>+J54-I54</f>
        <v>14.170000000000002</v>
      </c>
      <c r="N54" s="13"/>
      <c r="O54" s="9"/>
    </row>
    <row r="55" spans="1:11" ht="15">
      <c r="A55" s="8" t="s">
        <v>15</v>
      </c>
      <c r="B55" s="11">
        <v>7</v>
      </c>
      <c r="C55" s="11">
        <v>55898</v>
      </c>
      <c r="D55" s="13" t="s">
        <v>311</v>
      </c>
      <c r="E55" s="11">
        <v>1988</v>
      </c>
      <c r="F55" s="11" t="s">
        <v>12</v>
      </c>
      <c r="G55" s="11" t="s">
        <v>161</v>
      </c>
      <c r="H55" s="28">
        <v>42.36</v>
      </c>
      <c r="I55" s="29"/>
      <c r="J55" s="9" t="s">
        <v>640</v>
      </c>
      <c r="K55" s="13">
        <f>+H55</f>
        <v>42.36</v>
      </c>
    </row>
    <row r="56" spans="1:11" ht="15">
      <c r="A56" s="8" t="s">
        <v>15</v>
      </c>
      <c r="B56" s="11">
        <v>22</v>
      </c>
      <c r="C56" s="11">
        <v>206001</v>
      </c>
      <c r="D56" s="13" t="s">
        <v>309</v>
      </c>
      <c r="E56" s="11">
        <v>1984</v>
      </c>
      <c r="F56" s="11" t="s">
        <v>38</v>
      </c>
      <c r="G56" s="11" t="s">
        <v>164</v>
      </c>
      <c r="H56" s="28">
        <v>42.11</v>
      </c>
      <c r="I56" s="29"/>
      <c r="J56" s="9" t="s">
        <v>640</v>
      </c>
      <c r="K56" s="13">
        <f>+H56</f>
        <v>42.11</v>
      </c>
    </row>
    <row r="57" spans="1:11" ht="15">
      <c r="A57" s="8" t="s">
        <v>15</v>
      </c>
      <c r="B57" s="11">
        <v>36</v>
      </c>
      <c r="C57" s="11">
        <v>205218</v>
      </c>
      <c r="D57" s="13" t="s">
        <v>303</v>
      </c>
      <c r="E57" s="11">
        <v>1989</v>
      </c>
      <c r="F57" s="11" t="s">
        <v>38</v>
      </c>
      <c r="G57" s="11" t="s">
        <v>175</v>
      </c>
      <c r="H57" s="28">
        <v>45.01</v>
      </c>
      <c r="I57" s="29"/>
      <c r="J57" s="9" t="s">
        <v>640</v>
      </c>
      <c r="K57" s="13">
        <f>+H57</f>
        <v>45.01</v>
      </c>
    </row>
    <row r="58" spans="1:10" ht="15">
      <c r="A58" s="8" t="s">
        <v>15</v>
      </c>
      <c r="B58" s="11">
        <v>39</v>
      </c>
      <c r="C58" s="11">
        <v>105269</v>
      </c>
      <c r="D58" s="13" t="s">
        <v>324</v>
      </c>
      <c r="E58" s="11">
        <v>1989</v>
      </c>
      <c r="F58" s="11" t="s">
        <v>21</v>
      </c>
      <c r="G58" s="11" t="s">
        <v>162</v>
      </c>
      <c r="H58" s="28"/>
      <c r="I58" s="29"/>
      <c r="J58" s="9" t="s">
        <v>640</v>
      </c>
    </row>
    <row r="59" spans="1:15" ht="15">
      <c r="A59" s="8" t="s">
        <v>15</v>
      </c>
      <c r="B59" s="11">
        <v>41</v>
      </c>
      <c r="C59" s="11">
        <v>55913</v>
      </c>
      <c r="D59" s="13" t="s">
        <v>428</v>
      </c>
      <c r="E59" s="11">
        <v>1988</v>
      </c>
      <c r="F59" s="11" t="s">
        <v>12</v>
      </c>
      <c r="G59" s="11"/>
      <c r="H59" s="28"/>
      <c r="I59" s="29"/>
      <c r="J59" s="9" t="s">
        <v>640</v>
      </c>
      <c r="N59" s="13"/>
      <c r="O59" s="9"/>
    </row>
    <row r="60" spans="1:15" ht="15">
      <c r="A60" s="8" t="s">
        <v>15</v>
      </c>
      <c r="B60" s="11">
        <v>53</v>
      </c>
      <c r="C60" s="11">
        <v>375018</v>
      </c>
      <c r="D60" s="13" t="s">
        <v>368</v>
      </c>
      <c r="E60" s="11">
        <v>1983</v>
      </c>
      <c r="F60" s="11" t="s">
        <v>236</v>
      </c>
      <c r="G60" s="11" t="s">
        <v>610</v>
      </c>
      <c r="H60" s="28"/>
      <c r="I60" s="29"/>
      <c r="J60" s="9" t="s">
        <v>640</v>
      </c>
      <c r="N60" s="13"/>
      <c r="O60" s="26"/>
    </row>
    <row r="61" spans="1:15" ht="15">
      <c r="A61" s="8" t="s">
        <v>15</v>
      </c>
      <c r="B61" s="11">
        <v>56</v>
      </c>
      <c r="C61" s="11">
        <v>225308</v>
      </c>
      <c r="D61" s="13" t="s">
        <v>569</v>
      </c>
      <c r="E61" s="11">
        <v>1986</v>
      </c>
      <c r="F61" s="11" t="s">
        <v>14</v>
      </c>
      <c r="G61" s="11" t="s">
        <v>183</v>
      </c>
      <c r="H61" s="8">
        <v>43.36</v>
      </c>
      <c r="I61" s="29"/>
      <c r="J61" s="9" t="s">
        <v>640</v>
      </c>
      <c r="K61" s="13">
        <f>+H61</f>
        <v>43.36</v>
      </c>
      <c r="N61" s="13"/>
      <c r="O61" s="9"/>
    </row>
    <row r="62" spans="1:15" ht="15">
      <c r="A62" s="8" t="s">
        <v>15</v>
      </c>
      <c r="B62" s="5">
        <v>59</v>
      </c>
      <c r="C62" s="5">
        <v>296476</v>
      </c>
      <c r="D62" s="13" t="s">
        <v>316</v>
      </c>
      <c r="E62" s="5">
        <v>1985</v>
      </c>
      <c r="F62" s="5" t="s">
        <v>25</v>
      </c>
      <c r="G62" s="5" t="s">
        <v>164</v>
      </c>
      <c r="H62" s="8">
        <v>42.44</v>
      </c>
      <c r="I62" s="29">
        <v>64.48</v>
      </c>
      <c r="J62" s="9" t="s">
        <v>640</v>
      </c>
      <c r="K62" s="13">
        <f>+H62</f>
        <v>42.44</v>
      </c>
      <c r="L62" s="13">
        <f>+I62-H62</f>
        <v>22.040000000000006</v>
      </c>
      <c r="N62" s="13"/>
      <c r="O62" s="9"/>
    </row>
    <row r="63" spans="1:15" ht="15">
      <c r="A63" s="8" t="s">
        <v>15</v>
      </c>
      <c r="B63" s="5">
        <v>60</v>
      </c>
      <c r="C63" s="5">
        <v>105920</v>
      </c>
      <c r="D63" s="13" t="s">
        <v>456</v>
      </c>
      <c r="E63" s="5">
        <v>1989</v>
      </c>
      <c r="F63" s="5" t="s">
        <v>21</v>
      </c>
      <c r="G63" s="5" t="s">
        <v>160</v>
      </c>
      <c r="H63" s="8">
        <v>43.46</v>
      </c>
      <c r="I63" s="24"/>
      <c r="J63" s="9" t="s">
        <v>640</v>
      </c>
      <c r="K63" s="13">
        <f>+H63</f>
        <v>43.46</v>
      </c>
      <c r="O63" s="9"/>
    </row>
    <row r="64" spans="1:15" ht="15">
      <c r="A64" s="8" t="s">
        <v>294</v>
      </c>
      <c r="B64" s="5">
        <v>44</v>
      </c>
      <c r="C64" s="5">
        <v>195983</v>
      </c>
      <c r="D64" s="13" t="s">
        <v>446</v>
      </c>
      <c r="E64" s="5">
        <v>1982</v>
      </c>
      <c r="F64" s="5" t="s">
        <v>6</v>
      </c>
      <c r="G64" s="5" t="s">
        <v>162</v>
      </c>
      <c r="I64" s="29"/>
      <c r="J64" s="9" t="s">
        <v>87</v>
      </c>
      <c r="N64" s="13"/>
      <c r="O64" s="9"/>
    </row>
    <row r="66" spans="1:16" ht="15">
      <c r="A66" s="38" t="s">
        <v>623</v>
      </c>
      <c r="B66" s="38"/>
      <c r="C66" s="38"/>
      <c r="D66" s="35" t="s">
        <v>655</v>
      </c>
      <c r="E66" s="36" t="s">
        <v>656</v>
      </c>
      <c r="F66" s="11"/>
      <c r="G66" s="11"/>
      <c r="H66" s="32"/>
      <c r="I66" s="24"/>
      <c r="J66" s="29"/>
      <c r="K66" s="9"/>
      <c r="N66" s="13"/>
      <c r="O66" s="34"/>
      <c r="P66" s="9"/>
    </row>
  </sheetData>
  <sheetProtection/>
  <mergeCells count="1">
    <mergeCell ref="A66:C6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8515625" style="8" bestFit="1" customWidth="1"/>
    <col min="2" max="2" width="3.8515625" style="26" bestFit="1" customWidth="1"/>
    <col min="3" max="3" width="3.8515625" style="4" bestFit="1" customWidth="1"/>
    <col min="4" max="4" width="8.57421875" style="4" bestFit="1" customWidth="1"/>
    <col min="5" max="5" width="30.28125" style="13" bestFit="1" customWidth="1"/>
    <col min="6" max="6" width="5.8515625" style="5" bestFit="1" customWidth="1"/>
    <col min="7" max="7" width="9.140625" style="5" customWidth="1"/>
    <col min="8" max="8" width="10.28125" style="5" bestFit="1" customWidth="1"/>
    <col min="9" max="9" width="9.140625" style="10" customWidth="1"/>
    <col min="10" max="10" width="9.140625" style="4" customWidth="1"/>
    <col min="11" max="11" width="9.140625" style="9" customWidth="1"/>
    <col min="12" max="13" width="9.140625" style="13" customWidth="1"/>
    <col min="14" max="14" width="9.140625" style="34" customWidth="1"/>
    <col min="15" max="15" width="9.140625" style="9" customWidth="1"/>
    <col min="16" max="16384" width="9.140625" style="5" customWidth="1"/>
  </cols>
  <sheetData>
    <row r="1" spans="1:16" s="1" customFormat="1" ht="15.75" thickBot="1">
      <c r="A1" s="17" t="s">
        <v>147</v>
      </c>
      <c r="B1" s="1" t="s">
        <v>643</v>
      </c>
      <c r="C1" s="1" t="s">
        <v>148</v>
      </c>
      <c r="D1" s="1" t="s">
        <v>149</v>
      </c>
      <c r="E1" s="2" t="s">
        <v>150</v>
      </c>
      <c r="F1" s="1" t="s">
        <v>151</v>
      </c>
      <c r="G1" s="1" t="s">
        <v>152</v>
      </c>
      <c r="H1" s="1" t="s">
        <v>153</v>
      </c>
      <c r="I1" s="31" t="s">
        <v>614</v>
      </c>
      <c r="J1" s="2" t="s">
        <v>154</v>
      </c>
      <c r="K1" s="12" t="s">
        <v>572</v>
      </c>
      <c r="L1" s="2" t="s">
        <v>156</v>
      </c>
      <c r="M1" s="2" t="s">
        <v>157</v>
      </c>
      <c r="N1" s="33" t="s">
        <v>615</v>
      </c>
      <c r="O1" s="25"/>
      <c r="P1" s="3" t="s">
        <v>159</v>
      </c>
    </row>
    <row r="2" spans="1:15" ht="15.75" thickTop="1">
      <c r="A2" s="10">
        <v>1</v>
      </c>
      <c r="B2" s="9">
        <v>9</v>
      </c>
      <c r="C2" s="5">
        <v>17</v>
      </c>
      <c r="D2" s="5">
        <v>505483</v>
      </c>
      <c r="E2" s="13" t="s">
        <v>433</v>
      </c>
      <c r="F2" s="5">
        <v>1981</v>
      </c>
      <c r="G2" s="5" t="s">
        <v>9</v>
      </c>
      <c r="H2" s="5" t="s">
        <v>164</v>
      </c>
      <c r="I2" s="10">
        <v>77.43</v>
      </c>
      <c r="J2" s="30">
        <v>99.97</v>
      </c>
      <c r="K2" s="26">
        <v>120.54</v>
      </c>
      <c r="L2" s="13">
        <f>+J2-I2</f>
        <v>22.539999999999992</v>
      </c>
      <c r="M2" s="14">
        <f>+K2-J2</f>
        <v>20.570000000000007</v>
      </c>
      <c r="N2" s="44">
        <f>+K2-I2</f>
        <v>43.11</v>
      </c>
      <c r="O2" s="9">
        <v>100</v>
      </c>
    </row>
    <row r="3" spans="1:15" ht="15">
      <c r="A3" s="10">
        <v>2</v>
      </c>
      <c r="B3" s="9">
        <v>12</v>
      </c>
      <c r="C3" s="11">
        <v>8</v>
      </c>
      <c r="D3" s="11">
        <v>55759</v>
      </c>
      <c r="E3" s="5" t="s">
        <v>308</v>
      </c>
      <c r="F3" s="11">
        <v>1985</v>
      </c>
      <c r="G3" s="11" t="s">
        <v>12</v>
      </c>
      <c r="H3" s="11" t="s">
        <v>161</v>
      </c>
      <c r="I3" s="32">
        <v>77.68</v>
      </c>
      <c r="J3" s="24">
        <v>100.29</v>
      </c>
      <c r="K3" s="9">
        <v>120.97</v>
      </c>
      <c r="L3" s="13">
        <f>+J3-I3</f>
        <v>22.61</v>
      </c>
      <c r="M3" s="13">
        <f>+K3-J3</f>
        <v>20.679999999999993</v>
      </c>
      <c r="N3" s="34">
        <f>+K3-I3</f>
        <v>43.28999999999999</v>
      </c>
      <c r="O3" s="9">
        <v>80</v>
      </c>
    </row>
    <row r="4" spans="1:15" ht="15">
      <c r="A4" s="10">
        <v>3</v>
      </c>
      <c r="B4" s="9">
        <v>2</v>
      </c>
      <c r="C4" s="5">
        <v>21</v>
      </c>
      <c r="D4" s="5">
        <v>537544</v>
      </c>
      <c r="E4" s="13" t="s">
        <v>307</v>
      </c>
      <c r="F4" s="5">
        <v>1984</v>
      </c>
      <c r="G4" s="5" t="s">
        <v>30</v>
      </c>
      <c r="H4" s="5" t="s">
        <v>164</v>
      </c>
      <c r="I4" s="32">
        <v>76.61</v>
      </c>
      <c r="J4" s="24">
        <v>100.14</v>
      </c>
      <c r="K4" s="9">
        <v>121.46</v>
      </c>
      <c r="L4" s="13">
        <f>+J4-I4</f>
        <v>23.53</v>
      </c>
      <c r="M4" s="13">
        <f>+K4-J4</f>
        <v>21.319999999999993</v>
      </c>
      <c r="N4" s="34">
        <f>+K4-I4</f>
        <v>44.849999999999994</v>
      </c>
      <c r="O4" s="9">
        <v>60</v>
      </c>
    </row>
    <row r="5" spans="1:15" ht="15">
      <c r="A5" s="10">
        <v>4</v>
      </c>
      <c r="B5" s="9">
        <v>23</v>
      </c>
      <c r="C5" s="5">
        <v>16</v>
      </c>
      <c r="D5" s="5">
        <v>55576</v>
      </c>
      <c r="E5" s="13" t="s">
        <v>349</v>
      </c>
      <c r="F5" s="5">
        <v>1981</v>
      </c>
      <c r="G5" s="5" t="s">
        <v>12</v>
      </c>
      <c r="H5" s="5" t="s">
        <v>164</v>
      </c>
      <c r="I5" s="32">
        <v>78.38</v>
      </c>
      <c r="J5" s="24">
        <v>100.73</v>
      </c>
      <c r="K5" s="9">
        <v>121.51</v>
      </c>
      <c r="L5" s="14">
        <f>+J5-I5</f>
        <v>22.35000000000001</v>
      </c>
      <c r="M5" s="13">
        <f>+K5-J5</f>
        <v>20.78</v>
      </c>
      <c r="N5" s="34">
        <f>+K5-I5</f>
        <v>43.13000000000001</v>
      </c>
      <c r="O5" s="9">
        <v>50</v>
      </c>
    </row>
    <row r="6" spans="1:15" ht="15">
      <c r="A6" s="10">
        <v>5</v>
      </c>
      <c r="B6" s="9">
        <v>11</v>
      </c>
      <c r="C6" s="11">
        <v>18</v>
      </c>
      <c r="D6" s="11">
        <v>515766</v>
      </c>
      <c r="E6" s="5" t="s">
        <v>310</v>
      </c>
      <c r="F6" s="11">
        <v>1985</v>
      </c>
      <c r="G6" s="11" t="s">
        <v>19</v>
      </c>
      <c r="H6" s="11" t="s">
        <v>659</v>
      </c>
      <c r="I6" s="32">
        <v>77.5</v>
      </c>
      <c r="J6" s="24">
        <v>100.52</v>
      </c>
      <c r="K6" s="9">
        <v>122.13</v>
      </c>
      <c r="L6" s="13">
        <f>+J6-I6</f>
        <v>23.019999999999996</v>
      </c>
      <c r="M6" s="13">
        <f>+K6-J6</f>
        <v>21.61</v>
      </c>
      <c r="N6" s="34">
        <f>+K6-I6</f>
        <v>44.629999999999995</v>
      </c>
      <c r="O6" s="9">
        <v>45</v>
      </c>
    </row>
    <row r="7" spans="1:15" ht="15">
      <c r="A7" s="10">
        <v>6</v>
      </c>
      <c r="B7" s="9">
        <v>6</v>
      </c>
      <c r="C7" s="11">
        <v>20</v>
      </c>
      <c r="D7" s="11">
        <v>196460</v>
      </c>
      <c r="E7" s="13" t="s">
        <v>420</v>
      </c>
      <c r="F7" s="11">
        <v>1985</v>
      </c>
      <c r="G7" s="11" t="s">
        <v>6</v>
      </c>
      <c r="H7" s="11" t="s">
        <v>162</v>
      </c>
      <c r="I7" s="32">
        <v>77.38</v>
      </c>
      <c r="J7" s="24">
        <v>100.81</v>
      </c>
      <c r="K7" s="9">
        <v>122.21</v>
      </c>
      <c r="L7" s="13">
        <f>+J7-I7</f>
        <v>23.430000000000007</v>
      </c>
      <c r="M7" s="13">
        <f>+K7-J7</f>
        <v>21.39999999999999</v>
      </c>
      <c r="N7" s="34">
        <f>+K7-I7</f>
        <v>44.83</v>
      </c>
      <c r="O7" s="9">
        <v>40</v>
      </c>
    </row>
    <row r="8" spans="1:15" ht="15">
      <c r="A8" s="10">
        <v>7</v>
      </c>
      <c r="B8" s="9">
        <v>21</v>
      </c>
      <c r="C8" s="11">
        <v>9</v>
      </c>
      <c r="D8" s="11">
        <v>296427</v>
      </c>
      <c r="E8" s="13" t="s">
        <v>495</v>
      </c>
      <c r="F8" s="11">
        <v>1984</v>
      </c>
      <c r="G8" s="11" t="s">
        <v>25</v>
      </c>
      <c r="H8" s="11" t="s">
        <v>610</v>
      </c>
      <c r="I8" s="32">
        <v>78.29</v>
      </c>
      <c r="J8" s="24">
        <v>101.15</v>
      </c>
      <c r="K8" s="9">
        <v>122.22</v>
      </c>
      <c r="L8" s="13">
        <f>+J8-I8</f>
        <v>22.86</v>
      </c>
      <c r="M8" s="13">
        <f>+K8-J8</f>
        <v>21.069999999999993</v>
      </c>
      <c r="N8" s="34">
        <f>+K8-I8</f>
        <v>43.92999999999999</v>
      </c>
      <c r="O8" s="9">
        <v>36</v>
      </c>
    </row>
    <row r="9" spans="1:15" ht="15">
      <c r="A9" s="10">
        <v>8</v>
      </c>
      <c r="B9" s="11">
        <v>35</v>
      </c>
      <c r="C9" s="11">
        <v>3</v>
      </c>
      <c r="D9" s="11">
        <v>565243</v>
      </c>
      <c r="E9" s="13" t="s">
        <v>301</v>
      </c>
      <c r="F9" s="11">
        <v>1983</v>
      </c>
      <c r="G9" s="11" t="s">
        <v>40</v>
      </c>
      <c r="H9" s="11" t="s">
        <v>659</v>
      </c>
      <c r="I9" s="32">
        <v>78.94</v>
      </c>
      <c r="J9" s="24">
        <v>101.53</v>
      </c>
      <c r="K9" s="9">
        <v>122.23</v>
      </c>
      <c r="L9" s="13">
        <f>+J9-I9</f>
        <v>22.590000000000003</v>
      </c>
      <c r="M9" s="13">
        <f>+K9-J9</f>
        <v>20.700000000000003</v>
      </c>
      <c r="N9" s="34">
        <f>+K9-I9</f>
        <v>43.290000000000006</v>
      </c>
      <c r="O9" s="9">
        <v>32</v>
      </c>
    </row>
    <row r="10" spans="1:15" ht="15">
      <c r="A10" s="10">
        <v>9</v>
      </c>
      <c r="B10" s="9">
        <v>4</v>
      </c>
      <c r="C10" s="11">
        <v>1</v>
      </c>
      <c r="D10" s="11">
        <v>206175</v>
      </c>
      <c r="E10" s="13" t="s">
        <v>461</v>
      </c>
      <c r="F10" s="11">
        <v>1987</v>
      </c>
      <c r="G10" s="11" t="s">
        <v>38</v>
      </c>
      <c r="H10" s="11" t="s">
        <v>610</v>
      </c>
      <c r="I10" s="10">
        <v>77.19</v>
      </c>
      <c r="J10" s="30">
        <v>100.61</v>
      </c>
      <c r="K10" s="26">
        <v>122.25</v>
      </c>
      <c r="L10" s="13">
        <f>+J10-I10</f>
        <v>23.42</v>
      </c>
      <c r="M10" s="13">
        <f>+K10-J10</f>
        <v>21.64</v>
      </c>
      <c r="N10" s="34">
        <f>+K10-I10</f>
        <v>45.06</v>
      </c>
      <c r="O10" s="9">
        <v>29</v>
      </c>
    </row>
    <row r="11" spans="1:15" ht="15">
      <c r="A11" s="10">
        <v>10</v>
      </c>
      <c r="B11" s="9">
        <v>29</v>
      </c>
      <c r="C11" s="5">
        <v>35</v>
      </c>
      <c r="D11" s="5">
        <v>106666</v>
      </c>
      <c r="E11" s="5" t="s">
        <v>450</v>
      </c>
      <c r="F11" s="5">
        <v>1986</v>
      </c>
      <c r="G11" s="5" t="s">
        <v>21</v>
      </c>
      <c r="H11" s="5" t="s">
        <v>162</v>
      </c>
      <c r="I11" s="32">
        <v>78.54</v>
      </c>
      <c r="J11" s="24">
        <v>100.89</v>
      </c>
      <c r="K11" s="9">
        <v>122.32</v>
      </c>
      <c r="L11" s="14">
        <f>+J11-I11</f>
        <v>22.349999999999994</v>
      </c>
      <c r="M11" s="13">
        <f>+K11-J11</f>
        <v>21.429999999999993</v>
      </c>
      <c r="N11" s="34">
        <f>+K11-I11</f>
        <v>43.77999999999999</v>
      </c>
      <c r="O11" s="9">
        <v>26</v>
      </c>
    </row>
    <row r="12" spans="1:15" ht="15">
      <c r="A12" s="10">
        <v>11</v>
      </c>
      <c r="B12" s="9">
        <v>18</v>
      </c>
      <c r="C12" s="11">
        <v>6</v>
      </c>
      <c r="D12" s="11">
        <v>225206</v>
      </c>
      <c r="E12" s="5" t="s">
        <v>317</v>
      </c>
      <c r="F12" s="11">
        <v>1982</v>
      </c>
      <c r="G12" s="11" t="s">
        <v>14</v>
      </c>
      <c r="H12" s="11" t="s">
        <v>610</v>
      </c>
      <c r="I12" s="32">
        <v>78.12</v>
      </c>
      <c r="J12" s="24">
        <v>101.14</v>
      </c>
      <c r="K12" s="9">
        <v>122.41</v>
      </c>
      <c r="L12" s="13">
        <f>+J12-I12</f>
        <v>23.019999999999996</v>
      </c>
      <c r="M12" s="13">
        <f>+K12-J12</f>
        <v>21.269999999999996</v>
      </c>
      <c r="N12" s="34">
        <f>+K12-I12</f>
        <v>44.28999999999999</v>
      </c>
      <c r="O12" s="9">
        <v>24</v>
      </c>
    </row>
    <row r="13" spans="1:15" ht="15">
      <c r="A13" s="10">
        <v>12</v>
      </c>
      <c r="B13" s="9">
        <v>1</v>
      </c>
      <c r="C13" s="11">
        <v>26</v>
      </c>
      <c r="D13" s="11">
        <v>55750</v>
      </c>
      <c r="E13" s="13" t="s">
        <v>305</v>
      </c>
      <c r="F13" s="11">
        <v>1985</v>
      </c>
      <c r="G13" s="11" t="s">
        <v>12</v>
      </c>
      <c r="H13" s="11" t="s">
        <v>161</v>
      </c>
      <c r="I13" s="10">
        <v>76.28</v>
      </c>
      <c r="J13" s="4">
        <v>100.2</v>
      </c>
      <c r="K13" s="9">
        <v>122.45</v>
      </c>
      <c r="L13" s="13">
        <f>+J13-I13</f>
        <v>23.92</v>
      </c>
      <c r="M13" s="13">
        <f>+K13-J13</f>
        <v>22.25</v>
      </c>
      <c r="N13" s="34">
        <f>+K13-I13</f>
        <v>46.17</v>
      </c>
      <c r="O13" s="9">
        <v>22</v>
      </c>
    </row>
    <row r="14" spans="1:15" ht="15">
      <c r="A14" s="10">
        <v>13</v>
      </c>
      <c r="B14" s="9">
        <v>14</v>
      </c>
      <c r="C14" s="11">
        <v>19</v>
      </c>
      <c r="D14" s="11">
        <v>55947</v>
      </c>
      <c r="E14" s="13" t="s">
        <v>334</v>
      </c>
      <c r="F14" s="11">
        <v>1989</v>
      </c>
      <c r="G14" s="11" t="s">
        <v>12</v>
      </c>
      <c r="H14" s="11" t="s">
        <v>164</v>
      </c>
      <c r="I14" s="32">
        <v>77.87</v>
      </c>
      <c r="J14" s="24">
        <v>100.87</v>
      </c>
      <c r="K14" s="9">
        <v>122.51</v>
      </c>
      <c r="L14" s="13">
        <f>+J14-I14</f>
        <v>23</v>
      </c>
      <c r="M14" s="13">
        <f>+K14-J14</f>
        <v>21.64</v>
      </c>
      <c r="N14" s="34">
        <f>+K14-I14</f>
        <v>44.64</v>
      </c>
      <c r="O14" s="9">
        <v>20</v>
      </c>
    </row>
    <row r="15" spans="1:15" ht="15">
      <c r="A15" s="10">
        <v>14</v>
      </c>
      <c r="B15" s="9">
        <v>3</v>
      </c>
      <c r="C15" s="11">
        <v>50</v>
      </c>
      <c r="D15" s="11">
        <v>537545</v>
      </c>
      <c r="E15" s="13" t="s">
        <v>304</v>
      </c>
      <c r="F15" s="11">
        <v>1984</v>
      </c>
      <c r="G15" s="11" t="s">
        <v>30</v>
      </c>
      <c r="H15" s="11" t="s">
        <v>162</v>
      </c>
      <c r="I15" s="32">
        <v>77.15</v>
      </c>
      <c r="J15" s="24">
        <v>100.8</v>
      </c>
      <c r="K15" s="9">
        <v>122.75</v>
      </c>
      <c r="L15" s="13">
        <f>+J15-I15</f>
        <v>23.64999999999999</v>
      </c>
      <c r="M15" s="13">
        <f>+K15-J15</f>
        <v>21.950000000000003</v>
      </c>
      <c r="N15" s="34">
        <f>+K15-I15</f>
        <v>45.599999999999994</v>
      </c>
      <c r="O15" s="9">
        <v>18</v>
      </c>
    </row>
    <row r="16" spans="1:15" ht="15">
      <c r="A16" s="10">
        <v>15</v>
      </c>
      <c r="B16" s="9">
        <v>7</v>
      </c>
      <c r="C16" s="11">
        <v>28</v>
      </c>
      <c r="D16" s="11">
        <v>515806</v>
      </c>
      <c r="E16" s="13" t="s">
        <v>406</v>
      </c>
      <c r="F16" s="11">
        <v>1986</v>
      </c>
      <c r="G16" s="11" t="s">
        <v>19</v>
      </c>
      <c r="H16" s="11" t="s">
        <v>610</v>
      </c>
      <c r="I16" s="32">
        <v>77.39</v>
      </c>
      <c r="J16" s="24">
        <v>100.84</v>
      </c>
      <c r="K16" s="9">
        <v>122.76</v>
      </c>
      <c r="L16" s="13">
        <f>+J16-I16</f>
        <v>23.450000000000003</v>
      </c>
      <c r="M16" s="13">
        <f>+K16-J16</f>
        <v>21.92</v>
      </c>
      <c r="N16" s="34">
        <f>+K16-I16</f>
        <v>45.370000000000005</v>
      </c>
      <c r="O16" s="9">
        <v>16</v>
      </c>
    </row>
    <row r="17" spans="1:15" ht="15">
      <c r="A17" s="10">
        <v>16</v>
      </c>
      <c r="B17" s="11">
        <v>37</v>
      </c>
      <c r="C17" s="11">
        <v>13</v>
      </c>
      <c r="D17" s="11">
        <v>155415</v>
      </c>
      <c r="E17" s="13" t="s">
        <v>475</v>
      </c>
      <c r="F17" s="11">
        <v>1985</v>
      </c>
      <c r="G17" s="11" t="s">
        <v>10</v>
      </c>
      <c r="H17" s="11" t="s">
        <v>164</v>
      </c>
      <c r="I17" s="32">
        <v>78.95</v>
      </c>
      <c r="J17" s="24">
        <v>101.95</v>
      </c>
      <c r="K17" s="9">
        <v>122.8</v>
      </c>
      <c r="L17" s="13">
        <f>+J17-I17</f>
        <v>23</v>
      </c>
      <c r="M17" s="13">
        <f>+K17-J17</f>
        <v>20.849999999999994</v>
      </c>
      <c r="N17" s="34">
        <f>+K17-I17</f>
        <v>43.849999999999994</v>
      </c>
      <c r="O17" s="9">
        <v>15</v>
      </c>
    </row>
    <row r="18" spans="1:15" ht="15">
      <c r="A18" s="10">
        <v>17</v>
      </c>
      <c r="B18" s="9">
        <v>5</v>
      </c>
      <c r="C18" s="11">
        <v>12</v>
      </c>
      <c r="D18" s="11">
        <v>565320</v>
      </c>
      <c r="E18" s="13" t="s">
        <v>509</v>
      </c>
      <c r="F18" s="11">
        <v>1988</v>
      </c>
      <c r="G18" s="11" t="s">
        <v>40</v>
      </c>
      <c r="H18" s="11" t="s">
        <v>166</v>
      </c>
      <c r="I18" s="32">
        <v>77.32</v>
      </c>
      <c r="J18" s="24">
        <v>102.2</v>
      </c>
      <c r="K18" s="9">
        <v>123.07</v>
      </c>
      <c r="L18" s="13">
        <f>+J18-I18</f>
        <v>24.88000000000001</v>
      </c>
      <c r="M18" s="13">
        <f>+K18-J18</f>
        <v>20.86999999999999</v>
      </c>
      <c r="N18" s="34">
        <f>+K18-I18</f>
        <v>45.75</v>
      </c>
      <c r="O18" s="9">
        <v>14</v>
      </c>
    </row>
    <row r="19" spans="1:15" ht="15">
      <c r="A19" s="10">
        <v>18</v>
      </c>
      <c r="B19" s="9">
        <v>16</v>
      </c>
      <c r="C19" s="11">
        <v>5</v>
      </c>
      <c r="D19" s="11">
        <v>515849</v>
      </c>
      <c r="E19" s="13" t="s">
        <v>329</v>
      </c>
      <c r="F19" s="11">
        <v>1987</v>
      </c>
      <c r="G19" s="11" t="s">
        <v>19</v>
      </c>
      <c r="H19" s="11" t="s">
        <v>659</v>
      </c>
      <c r="I19" s="32">
        <v>78</v>
      </c>
      <c r="J19" s="24">
        <v>101.71</v>
      </c>
      <c r="K19" s="9">
        <v>123.27</v>
      </c>
      <c r="L19" s="13">
        <f>+J19-I19</f>
        <v>23.709999999999994</v>
      </c>
      <c r="M19" s="13">
        <f>+K19-J19</f>
        <v>21.560000000000002</v>
      </c>
      <c r="N19" s="34">
        <f>+K19-I19</f>
        <v>45.269999999999996</v>
      </c>
      <c r="O19" s="9">
        <v>13</v>
      </c>
    </row>
    <row r="20" spans="1:15" ht="15">
      <c r="A20" s="10">
        <v>19</v>
      </c>
      <c r="B20" s="9">
        <v>24</v>
      </c>
      <c r="C20" s="5">
        <v>30</v>
      </c>
      <c r="D20" s="5">
        <v>55806</v>
      </c>
      <c r="E20" s="13" t="s">
        <v>359</v>
      </c>
      <c r="F20" s="5">
        <v>1986</v>
      </c>
      <c r="G20" s="5" t="s">
        <v>12</v>
      </c>
      <c r="H20" s="5" t="s">
        <v>164</v>
      </c>
      <c r="I20" s="10">
        <v>78.43</v>
      </c>
      <c r="J20" s="30">
        <v>102.01</v>
      </c>
      <c r="K20" s="26">
        <v>123.29</v>
      </c>
      <c r="L20" s="13">
        <f>+J20-I20</f>
        <v>23.58</v>
      </c>
      <c r="M20" s="13">
        <f>+K20-J20</f>
        <v>21.28</v>
      </c>
      <c r="N20" s="34">
        <f>+K20-I20</f>
        <v>44.86</v>
      </c>
      <c r="O20" s="9">
        <v>12</v>
      </c>
    </row>
    <row r="21" spans="1:15" ht="15">
      <c r="A21" s="10">
        <v>20</v>
      </c>
      <c r="B21" s="9">
        <v>22</v>
      </c>
      <c r="C21" s="11">
        <v>10</v>
      </c>
      <c r="D21" s="11">
        <v>105997</v>
      </c>
      <c r="E21" s="13" t="s">
        <v>363</v>
      </c>
      <c r="F21" s="11">
        <v>1980</v>
      </c>
      <c r="G21" s="11" t="s">
        <v>21</v>
      </c>
      <c r="H21" s="11" t="s">
        <v>160</v>
      </c>
      <c r="I21" s="32">
        <v>78.35</v>
      </c>
      <c r="J21" s="24">
        <v>101.52</v>
      </c>
      <c r="K21" s="9">
        <v>123.31</v>
      </c>
      <c r="L21" s="13">
        <f>+J21-I21</f>
        <v>23.17</v>
      </c>
      <c r="M21" s="13">
        <f>+K21-J21</f>
        <v>21.790000000000006</v>
      </c>
      <c r="N21" s="34">
        <f>+K21-I21</f>
        <v>44.96000000000001</v>
      </c>
      <c r="O21" s="9">
        <v>11</v>
      </c>
    </row>
    <row r="22" spans="1:15" ht="15">
      <c r="A22" s="10">
        <v>21</v>
      </c>
      <c r="B22" s="9">
        <v>17</v>
      </c>
      <c r="C22" s="11">
        <v>29</v>
      </c>
      <c r="D22" s="11">
        <v>505632</v>
      </c>
      <c r="E22" s="5" t="s">
        <v>320</v>
      </c>
      <c r="F22" s="11">
        <v>1984</v>
      </c>
      <c r="G22" s="11" t="s">
        <v>9</v>
      </c>
      <c r="H22" s="11" t="s">
        <v>162</v>
      </c>
      <c r="I22" s="32">
        <v>78.02</v>
      </c>
      <c r="J22" s="24">
        <v>101.65</v>
      </c>
      <c r="K22" s="9">
        <v>123.32</v>
      </c>
      <c r="L22" s="13">
        <f>+J22-I22</f>
        <v>23.63000000000001</v>
      </c>
      <c r="M22" s="13">
        <f>+K22-J22</f>
        <v>21.669999999999987</v>
      </c>
      <c r="N22" s="34">
        <f>+K22-I22</f>
        <v>45.3</v>
      </c>
      <c r="O22" s="9">
        <v>10</v>
      </c>
    </row>
    <row r="23" spans="1:15" ht="15">
      <c r="A23" s="10">
        <v>22</v>
      </c>
      <c r="B23" s="11">
        <v>33</v>
      </c>
      <c r="C23" s="11">
        <v>37</v>
      </c>
      <c r="D23" s="11">
        <v>196968</v>
      </c>
      <c r="E23" s="13" t="s">
        <v>497</v>
      </c>
      <c r="F23" s="11">
        <v>1990</v>
      </c>
      <c r="G23" s="11" t="s">
        <v>6</v>
      </c>
      <c r="H23" s="11" t="s">
        <v>160</v>
      </c>
      <c r="I23" s="32">
        <v>78.83</v>
      </c>
      <c r="J23" s="24">
        <v>102.05</v>
      </c>
      <c r="K23" s="9">
        <v>123.51</v>
      </c>
      <c r="L23" s="13">
        <f>+J23-I23</f>
        <v>23.22</v>
      </c>
      <c r="M23" s="13">
        <f>+K23-J23</f>
        <v>21.460000000000008</v>
      </c>
      <c r="N23" s="34">
        <f>+K23-I23</f>
        <v>44.68000000000001</v>
      </c>
      <c r="O23" s="9">
        <v>9</v>
      </c>
    </row>
    <row r="24" spans="1:15" ht="15">
      <c r="A24" s="10">
        <v>23</v>
      </c>
      <c r="B24" s="11">
        <v>40</v>
      </c>
      <c r="C24" s="11">
        <v>14</v>
      </c>
      <c r="D24" s="11">
        <v>296008</v>
      </c>
      <c r="E24" s="13" t="s">
        <v>343</v>
      </c>
      <c r="F24" s="11">
        <v>1981</v>
      </c>
      <c r="G24" s="11" t="s">
        <v>25</v>
      </c>
      <c r="H24" s="11" t="s">
        <v>160</v>
      </c>
      <c r="I24" s="32">
        <v>79.14</v>
      </c>
      <c r="J24" s="24">
        <v>102.12</v>
      </c>
      <c r="K24" s="9">
        <v>123.63</v>
      </c>
      <c r="L24" s="13">
        <f>+J24-I24</f>
        <v>22.980000000000004</v>
      </c>
      <c r="M24" s="13">
        <f>+K24-J24</f>
        <v>21.50999999999999</v>
      </c>
      <c r="N24" s="34">
        <f>+K24-I24</f>
        <v>44.489999999999995</v>
      </c>
      <c r="O24" s="9">
        <v>8</v>
      </c>
    </row>
    <row r="25" spans="1:15" ht="15">
      <c r="A25" s="10">
        <v>24</v>
      </c>
      <c r="B25" s="5">
        <v>39</v>
      </c>
      <c r="C25" s="5">
        <v>47</v>
      </c>
      <c r="D25" s="5">
        <v>425887</v>
      </c>
      <c r="E25" s="5" t="s">
        <v>417</v>
      </c>
      <c r="F25" s="5">
        <v>1991</v>
      </c>
      <c r="G25" s="5" t="s">
        <v>58</v>
      </c>
      <c r="H25" s="5" t="s">
        <v>610</v>
      </c>
      <c r="I25" s="32">
        <v>79.09</v>
      </c>
      <c r="J25" s="24">
        <v>102.35</v>
      </c>
      <c r="K25" s="9">
        <v>123.73</v>
      </c>
      <c r="L25" s="13">
        <f>+J25-I25</f>
        <v>23.25999999999999</v>
      </c>
      <c r="M25" s="13">
        <f>+K25-J25</f>
        <v>21.38000000000001</v>
      </c>
      <c r="N25" s="34">
        <f>+K25-I25</f>
        <v>44.64</v>
      </c>
      <c r="O25" s="9">
        <v>7</v>
      </c>
    </row>
    <row r="26" spans="1:15" ht="15">
      <c r="A26" s="10">
        <v>24</v>
      </c>
      <c r="B26" s="11">
        <v>42</v>
      </c>
      <c r="C26" s="11">
        <v>40</v>
      </c>
      <c r="D26" s="11">
        <v>297134</v>
      </c>
      <c r="E26" s="13" t="s">
        <v>550</v>
      </c>
      <c r="F26" s="11">
        <v>1988</v>
      </c>
      <c r="G26" s="11" t="s">
        <v>25</v>
      </c>
      <c r="H26" s="11" t="s">
        <v>162</v>
      </c>
      <c r="I26" s="32">
        <v>79.18</v>
      </c>
      <c r="J26" s="24">
        <v>102.55</v>
      </c>
      <c r="K26" s="9">
        <v>123.86</v>
      </c>
      <c r="L26" s="13">
        <f>+J26-I26</f>
        <v>23.36999999999999</v>
      </c>
      <c r="M26" s="13">
        <f>+K26-J26</f>
        <v>21.310000000000002</v>
      </c>
      <c r="N26" s="34">
        <f>+K26-I26</f>
        <v>44.67999999999999</v>
      </c>
      <c r="O26" s="9">
        <v>6</v>
      </c>
    </row>
    <row r="27" spans="1:15" ht="15">
      <c r="A27" s="10">
        <v>26</v>
      </c>
      <c r="B27" s="11">
        <v>38</v>
      </c>
      <c r="C27" s="11">
        <v>25</v>
      </c>
      <c r="D27" s="11">
        <v>515997</v>
      </c>
      <c r="E27" s="5" t="s">
        <v>379</v>
      </c>
      <c r="F27" s="11">
        <v>1989</v>
      </c>
      <c r="G27" s="11" t="s">
        <v>19</v>
      </c>
      <c r="H27" s="11" t="s">
        <v>164</v>
      </c>
      <c r="I27" s="32">
        <v>79.02</v>
      </c>
      <c r="J27" s="24">
        <v>102.62</v>
      </c>
      <c r="K27" s="9">
        <v>124.03</v>
      </c>
      <c r="L27" s="13">
        <f>+J27-I27</f>
        <v>23.60000000000001</v>
      </c>
      <c r="M27" s="13">
        <f>+K27-J27</f>
        <v>21.409999999999997</v>
      </c>
      <c r="N27" s="34">
        <f>+K27-I27</f>
        <v>45.010000000000005</v>
      </c>
      <c r="O27" s="9">
        <v>5</v>
      </c>
    </row>
    <row r="28" spans="1:15" ht="15">
      <c r="A28" s="10">
        <v>27</v>
      </c>
      <c r="B28" s="11">
        <v>35</v>
      </c>
      <c r="C28" s="11">
        <v>34</v>
      </c>
      <c r="D28" s="11">
        <v>515782</v>
      </c>
      <c r="E28" s="13" t="s">
        <v>357</v>
      </c>
      <c r="F28" s="11">
        <v>1986</v>
      </c>
      <c r="G28" s="11" t="s">
        <v>19</v>
      </c>
      <c r="H28" s="11" t="s">
        <v>164</v>
      </c>
      <c r="I28" s="32">
        <v>78.94</v>
      </c>
      <c r="J28" s="24">
        <v>102.61</v>
      </c>
      <c r="K28" s="9">
        <v>124.04</v>
      </c>
      <c r="L28" s="13">
        <f>+J28-I28</f>
        <v>23.67</v>
      </c>
      <c r="M28" s="13">
        <f>+K28-J28</f>
        <v>21.430000000000007</v>
      </c>
      <c r="N28" s="34">
        <f>+K28-I28</f>
        <v>45.10000000000001</v>
      </c>
      <c r="O28" s="9">
        <v>4</v>
      </c>
    </row>
    <row r="29" spans="1:15" ht="15">
      <c r="A29" s="10">
        <v>28</v>
      </c>
      <c r="B29" s="9">
        <v>30</v>
      </c>
      <c r="C29" s="5">
        <v>58</v>
      </c>
      <c r="D29" s="5">
        <v>465059</v>
      </c>
      <c r="E29" s="13" t="s">
        <v>570</v>
      </c>
      <c r="F29" s="5">
        <v>1988</v>
      </c>
      <c r="G29" s="5" t="s">
        <v>518</v>
      </c>
      <c r="H29" s="5" t="s">
        <v>610</v>
      </c>
      <c r="I29" s="32">
        <v>78.58</v>
      </c>
      <c r="J29" s="24">
        <v>102.36</v>
      </c>
      <c r="K29" s="9">
        <v>124.16</v>
      </c>
      <c r="L29" s="13">
        <f>+J29-I29</f>
        <v>23.78</v>
      </c>
      <c r="M29" s="13">
        <f>+K29-J29</f>
        <v>21.799999999999997</v>
      </c>
      <c r="N29" s="34">
        <f>+K29-I29</f>
        <v>45.58</v>
      </c>
      <c r="O29" s="9">
        <v>3</v>
      </c>
    </row>
    <row r="30" spans="1:15" ht="15">
      <c r="A30" s="10">
        <v>29</v>
      </c>
      <c r="B30" s="11">
        <v>44</v>
      </c>
      <c r="C30" s="11">
        <v>32</v>
      </c>
      <c r="D30" s="11">
        <v>205993</v>
      </c>
      <c r="E30" s="5" t="s">
        <v>350</v>
      </c>
      <c r="F30" s="11">
        <v>1984</v>
      </c>
      <c r="G30" s="11" t="s">
        <v>38</v>
      </c>
      <c r="H30" s="11" t="s">
        <v>166</v>
      </c>
      <c r="I30" s="32">
        <v>79.22</v>
      </c>
      <c r="J30" s="24">
        <v>102.77</v>
      </c>
      <c r="K30" s="9">
        <v>124.25</v>
      </c>
      <c r="L30" s="13">
        <f>+J30-I30</f>
        <v>23.549999999999997</v>
      </c>
      <c r="M30" s="13">
        <f>+K30-J30</f>
        <v>21.480000000000004</v>
      </c>
      <c r="N30" s="34">
        <f>+K30-I30</f>
        <v>45.03</v>
      </c>
      <c r="O30" s="9">
        <v>2</v>
      </c>
    </row>
    <row r="31" spans="1:15" ht="15">
      <c r="A31" s="10">
        <v>30</v>
      </c>
      <c r="B31" s="5">
        <v>31</v>
      </c>
      <c r="C31" s="5">
        <v>24</v>
      </c>
      <c r="D31" s="5">
        <v>206323</v>
      </c>
      <c r="E31" s="13" t="s">
        <v>463</v>
      </c>
      <c r="F31" s="5">
        <v>1990</v>
      </c>
      <c r="G31" s="5" t="s">
        <v>38</v>
      </c>
      <c r="H31" s="5" t="s">
        <v>162</v>
      </c>
      <c r="I31" s="32">
        <v>78.75</v>
      </c>
      <c r="J31" s="24">
        <v>102.72</v>
      </c>
      <c r="K31" s="9">
        <v>124.62</v>
      </c>
      <c r="L31" s="13">
        <f>+J31-I31</f>
        <v>23.97</v>
      </c>
      <c r="M31" s="13">
        <f>+K31-J31</f>
        <v>21.900000000000006</v>
      </c>
      <c r="N31" s="34">
        <f>+K31-I31</f>
        <v>45.870000000000005</v>
      </c>
      <c r="O31" s="9">
        <v>1</v>
      </c>
    </row>
    <row r="32" spans="1:14" ht="15">
      <c r="A32" s="15">
        <v>31</v>
      </c>
      <c r="B32" s="11">
        <v>46</v>
      </c>
      <c r="C32" s="11">
        <v>33</v>
      </c>
      <c r="D32" s="11">
        <v>515587</v>
      </c>
      <c r="E32" s="13" t="s">
        <v>442</v>
      </c>
      <c r="F32" s="11">
        <v>1982</v>
      </c>
      <c r="G32" s="11" t="s">
        <v>19</v>
      </c>
      <c r="H32" s="11" t="s">
        <v>164</v>
      </c>
      <c r="I32" s="32">
        <v>79.48</v>
      </c>
      <c r="J32" s="24">
        <v>102.96</v>
      </c>
      <c r="K32" s="9">
        <v>124.64</v>
      </c>
      <c r="L32" s="13">
        <f>+J32-I32</f>
        <v>23.47999999999999</v>
      </c>
      <c r="M32" s="13">
        <f>+K32-J32</f>
        <v>21.680000000000007</v>
      </c>
      <c r="N32" s="34">
        <f>+K32-I32</f>
        <v>45.16</v>
      </c>
    </row>
    <row r="33" spans="1:14" ht="15">
      <c r="A33" s="15">
        <v>32</v>
      </c>
      <c r="B33" s="9">
        <v>25</v>
      </c>
      <c r="C33" s="11">
        <v>51</v>
      </c>
      <c r="D33" s="11">
        <v>55766</v>
      </c>
      <c r="E33" s="13" t="s">
        <v>327</v>
      </c>
      <c r="F33" s="11">
        <v>1985</v>
      </c>
      <c r="G33" s="11" t="s">
        <v>12</v>
      </c>
      <c r="H33" s="11" t="s">
        <v>610</v>
      </c>
      <c r="I33" s="32">
        <v>78.47</v>
      </c>
      <c r="J33" s="24">
        <v>102.46</v>
      </c>
      <c r="K33" s="9">
        <v>124.71</v>
      </c>
      <c r="L33" s="13">
        <f>+J33-I33</f>
        <v>23.989999999999995</v>
      </c>
      <c r="M33" s="13">
        <f>+K33-J33</f>
        <v>22.25</v>
      </c>
      <c r="N33" s="34">
        <f>+K33-I33</f>
        <v>46.239999999999995</v>
      </c>
    </row>
    <row r="34" spans="1:14" ht="15">
      <c r="A34" s="15">
        <v>33</v>
      </c>
      <c r="B34" s="5">
        <v>41</v>
      </c>
      <c r="C34" s="5">
        <v>42</v>
      </c>
      <c r="D34" s="5">
        <v>485563</v>
      </c>
      <c r="E34" s="13" t="s">
        <v>652</v>
      </c>
      <c r="F34" s="5">
        <v>1990</v>
      </c>
      <c r="G34" s="5" t="s">
        <v>62</v>
      </c>
      <c r="I34" s="32">
        <v>79.16</v>
      </c>
      <c r="J34" s="24">
        <v>102.88</v>
      </c>
      <c r="K34" s="9">
        <v>124.8</v>
      </c>
      <c r="L34" s="13">
        <f>+J34-I34</f>
        <v>23.72</v>
      </c>
      <c r="M34" s="13">
        <f>+K34-J34</f>
        <v>21.92</v>
      </c>
      <c r="N34" s="34">
        <f>+K34-I34</f>
        <v>45.64</v>
      </c>
    </row>
    <row r="35" spans="1:14" ht="15">
      <c r="A35" s="15">
        <v>34</v>
      </c>
      <c r="B35" s="11">
        <v>34</v>
      </c>
      <c r="C35" s="11">
        <v>48</v>
      </c>
      <c r="D35" s="11">
        <v>538038</v>
      </c>
      <c r="E35" s="13" t="s">
        <v>422</v>
      </c>
      <c r="F35" s="11">
        <v>1986</v>
      </c>
      <c r="G35" s="11" t="s">
        <v>30</v>
      </c>
      <c r="H35" s="11" t="s">
        <v>190</v>
      </c>
      <c r="I35" s="32">
        <v>78.87</v>
      </c>
      <c r="J35" s="24">
        <v>102.83</v>
      </c>
      <c r="K35" s="9">
        <v>124.83</v>
      </c>
      <c r="L35" s="13">
        <f>+J35-I35</f>
        <v>23.959999999999994</v>
      </c>
      <c r="M35" s="13">
        <f>+K35-J35</f>
        <v>22</v>
      </c>
      <c r="N35" s="34">
        <f>+K35-I35</f>
        <v>45.959999999999994</v>
      </c>
    </row>
    <row r="36" spans="1:14" ht="15">
      <c r="A36" s="15">
        <v>35</v>
      </c>
      <c r="B36" s="11">
        <v>45</v>
      </c>
      <c r="C36" s="11">
        <v>49</v>
      </c>
      <c r="D36" s="11">
        <v>425880</v>
      </c>
      <c r="E36" s="5" t="s">
        <v>332</v>
      </c>
      <c r="F36" s="11">
        <v>1991</v>
      </c>
      <c r="G36" s="11" t="s">
        <v>58</v>
      </c>
      <c r="H36" s="11"/>
      <c r="I36" s="32">
        <v>79.27</v>
      </c>
      <c r="J36" s="24">
        <v>102.99</v>
      </c>
      <c r="K36" s="9">
        <v>124.88</v>
      </c>
      <c r="L36" s="13">
        <f>+J36-I36</f>
        <v>23.72</v>
      </c>
      <c r="M36" s="13">
        <f>+K36-J36</f>
        <v>21.89</v>
      </c>
      <c r="N36" s="34">
        <f>+K36-I36</f>
        <v>45.61</v>
      </c>
    </row>
    <row r="37" spans="1:14" ht="15">
      <c r="A37" s="15">
        <v>36</v>
      </c>
      <c r="B37" s="5">
        <v>46</v>
      </c>
      <c r="C37" s="5">
        <v>38</v>
      </c>
      <c r="D37" s="5">
        <v>197009</v>
      </c>
      <c r="E37" s="13" t="s">
        <v>498</v>
      </c>
      <c r="F37" s="5">
        <v>1990</v>
      </c>
      <c r="G37" s="5" t="s">
        <v>6</v>
      </c>
      <c r="H37" s="5" t="s">
        <v>162</v>
      </c>
      <c r="I37" s="32">
        <v>79.48</v>
      </c>
      <c r="J37" s="24">
        <v>103.27</v>
      </c>
      <c r="K37" s="9">
        <v>125.15</v>
      </c>
      <c r="L37" s="13">
        <f>+J37-I37</f>
        <v>23.789999999999992</v>
      </c>
      <c r="M37" s="13">
        <f>+K37-J37</f>
        <v>21.88000000000001</v>
      </c>
      <c r="N37" s="34">
        <f>+K37-I37</f>
        <v>45.67</v>
      </c>
    </row>
    <row r="38" spans="1:14" ht="15">
      <c r="A38" s="15">
        <v>37</v>
      </c>
      <c r="B38" s="9">
        <v>20</v>
      </c>
      <c r="C38" s="5">
        <v>45</v>
      </c>
      <c r="D38" s="5">
        <v>537582</v>
      </c>
      <c r="E38" s="13" t="s">
        <v>369</v>
      </c>
      <c r="F38" s="5">
        <v>1984</v>
      </c>
      <c r="G38" s="5" t="s">
        <v>30</v>
      </c>
      <c r="H38" s="5" t="s">
        <v>162</v>
      </c>
      <c r="I38" s="32">
        <v>78.23</v>
      </c>
      <c r="J38" s="24">
        <v>102.67</v>
      </c>
      <c r="K38" s="9">
        <v>125.17</v>
      </c>
      <c r="L38" s="13">
        <f>+J38-I38</f>
        <v>24.439999999999998</v>
      </c>
      <c r="M38" s="13">
        <f>+K38-J38</f>
        <v>22.5</v>
      </c>
      <c r="N38" s="34">
        <f>+K38-I38</f>
        <v>46.94</v>
      </c>
    </row>
    <row r="39" spans="1:14" ht="15">
      <c r="A39" s="15">
        <v>38</v>
      </c>
      <c r="B39" s="9">
        <v>26</v>
      </c>
      <c r="C39" s="5">
        <v>27</v>
      </c>
      <c r="D39" s="5">
        <v>55818</v>
      </c>
      <c r="E39" s="13" t="s">
        <v>351</v>
      </c>
      <c r="F39" s="5">
        <v>1986</v>
      </c>
      <c r="G39" s="5" t="s">
        <v>12</v>
      </c>
      <c r="H39" s="5" t="s">
        <v>610</v>
      </c>
      <c r="I39" s="32">
        <v>78.5</v>
      </c>
      <c r="J39" s="24">
        <v>103.8</v>
      </c>
      <c r="K39" s="9">
        <v>125.75</v>
      </c>
      <c r="L39" s="13">
        <f>+J39-I39</f>
        <v>25.299999999999997</v>
      </c>
      <c r="M39" s="13">
        <f>+K39-J39</f>
        <v>21.950000000000003</v>
      </c>
      <c r="N39" s="34">
        <f>+K39-I39</f>
        <v>47.25</v>
      </c>
    </row>
    <row r="40" spans="1:14" ht="15">
      <c r="A40" s="15">
        <v>39</v>
      </c>
      <c r="B40" s="5">
        <v>46</v>
      </c>
      <c r="C40" s="5">
        <v>54</v>
      </c>
      <c r="D40" s="5">
        <v>538284</v>
      </c>
      <c r="E40" s="13" t="s">
        <v>654</v>
      </c>
      <c r="F40" s="5">
        <v>1987</v>
      </c>
      <c r="G40" s="5" t="s">
        <v>30</v>
      </c>
      <c r="H40" s="5" t="s">
        <v>190</v>
      </c>
      <c r="I40" s="32">
        <v>79.48</v>
      </c>
      <c r="J40" s="24">
        <v>103.44</v>
      </c>
      <c r="K40" s="9">
        <v>126.08</v>
      </c>
      <c r="L40" s="13">
        <f>+J40-I40</f>
        <v>23.959999999999994</v>
      </c>
      <c r="M40" s="13">
        <f>+K40-J40</f>
        <v>22.64</v>
      </c>
      <c r="N40" s="34">
        <f>+K40-I40</f>
        <v>46.599999999999994</v>
      </c>
    </row>
    <row r="41" spans="1:14" ht="15">
      <c r="A41" s="15">
        <v>40</v>
      </c>
      <c r="B41" s="11">
        <v>49</v>
      </c>
      <c r="C41" s="11">
        <v>52</v>
      </c>
      <c r="D41" s="11">
        <v>505886</v>
      </c>
      <c r="E41" s="13" t="s">
        <v>653</v>
      </c>
      <c r="F41" s="11">
        <v>1988</v>
      </c>
      <c r="G41" s="11" t="s">
        <v>9</v>
      </c>
      <c r="H41" s="11" t="s">
        <v>164</v>
      </c>
      <c r="I41" s="32">
        <v>79.49</v>
      </c>
      <c r="J41" s="24">
        <v>104.44</v>
      </c>
      <c r="K41" s="9">
        <v>126.26</v>
      </c>
      <c r="L41" s="13">
        <f>+J41-I41</f>
        <v>24.950000000000003</v>
      </c>
      <c r="M41" s="13">
        <f>+K41-J41</f>
        <v>21.820000000000007</v>
      </c>
      <c r="N41" s="34">
        <f>+K41-I41</f>
        <v>46.77000000000001</v>
      </c>
    </row>
    <row r="42" spans="1:14" ht="15">
      <c r="A42" s="15">
        <v>41</v>
      </c>
      <c r="B42" s="11">
        <v>51</v>
      </c>
      <c r="C42" s="11">
        <v>46</v>
      </c>
      <c r="D42" s="11">
        <v>155333</v>
      </c>
      <c r="E42" s="13" t="s">
        <v>660</v>
      </c>
      <c r="F42" s="11">
        <v>1981</v>
      </c>
      <c r="G42" s="11" t="s">
        <v>10</v>
      </c>
      <c r="H42" s="11" t="s">
        <v>183</v>
      </c>
      <c r="I42" s="32">
        <v>79.57</v>
      </c>
      <c r="J42" s="24">
        <v>104.18</v>
      </c>
      <c r="K42" s="9">
        <v>126.69</v>
      </c>
      <c r="L42" s="13">
        <f>+J42-I42</f>
        <v>24.610000000000014</v>
      </c>
      <c r="M42" s="13">
        <f>+K42-J42</f>
        <v>22.50999999999999</v>
      </c>
      <c r="N42" s="34">
        <f>+K42-I42</f>
        <v>47.120000000000005</v>
      </c>
    </row>
    <row r="43" spans="1:12" ht="15">
      <c r="A43" s="10" t="s">
        <v>93</v>
      </c>
      <c r="B43" s="9">
        <v>27</v>
      </c>
      <c r="C43" s="11">
        <v>11</v>
      </c>
      <c r="D43" s="11">
        <v>515692</v>
      </c>
      <c r="E43" s="13" t="s">
        <v>391</v>
      </c>
      <c r="F43" s="11">
        <v>1984</v>
      </c>
      <c r="G43" s="11" t="s">
        <v>19</v>
      </c>
      <c r="H43" s="11" t="s">
        <v>164</v>
      </c>
      <c r="I43" s="32">
        <v>78.5</v>
      </c>
      <c r="J43" s="24">
        <v>101.3</v>
      </c>
      <c r="K43" s="9" t="s">
        <v>640</v>
      </c>
      <c r="L43" s="13">
        <f>+J43-I43</f>
        <v>22.799999999999997</v>
      </c>
    </row>
    <row r="44" spans="1:11" ht="15">
      <c r="A44" s="10" t="s">
        <v>93</v>
      </c>
      <c r="B44" s="9">
        <v>28</v>
      </c>
      <c r="C44" s="5">
        <v>57</v>
      </c>
      <c r="D44" s="5">
        <v>196573</v>
      </c>
      <c r="E44" s="13" t="s">
        <v>661</v>
      </c>
      <c r="F44" s="5">
        <v>1986</v>
      </c>
      <c r="G44" s="5" t="s">
        <v>6</v>
      </c>
      <c r="H44" s="5" t="s">
        <v>160</v>
      </c>
      <c r="I44" s="32">
        <v>78.51</v>
      </c>
      <c r="J44" s="24"/>
      <c r="K44" s="9" t="s">
        <v>640</v>
      </c>
    </row>
    <row r="45" spans="1:11" ht="15">
      <c r="A45" s="8" t="s">
        <v>93</v>
      </c>
      <c r="B45" s="11">
        <v>42</v>
      </c>
      <c r="C45" s="11">
        <v>43</v>
      </c>
      <c r="D45" s="11">
        <v>537626</v>
      </c>
      <c r="E45" s="13" t="s">
        <v>444</v>
      </c>
      <c r="F45" s="11">
        <v>1984</v>
      </c>
      <c r="G45" s="11" t="s">
        <v>30</v>
      </c>
      <c r="H45" s="11" t="s">
        <v>610</v>
      </c>
      <c r="I45" s="32">
        <v>79.18</v>
      </c>
      <c r="J45" s="24"/>
      <c r="K45" s="9" t="s">
        <v>640</v>
      </c>
    </row>
    <row r="46" spans="1:12" ht="15">
      <c r="A46" s="8" t="s">
        <v>93</v>
      </c>
      <c r="B46" s="11">
        <v>50</v>
      </c>
      <c r="C46" s="11">
        <v>2</v>
      </c>
      <c r="D46" s="11">
        <v>196812</v>
      </c>
      <c r="E46" s="5" t="s">
        <v>496</v>
      </c>
      <c r="F46" s="11">
        <v>1988</v>
      </c>
      <c r="G46" s="11" t="s">
        <v>6</v>
      </c>
      <c r="H46" s="11" t="s">
        <v>190</v>
      </c>
      <c r="I46" s="32">
        <v>79.56</v>
      </c>
      <c r="J46" s="24">
        <v>103.86</v>
      </c>
      <c r="K46" s="9" t="s">
        <v>640</v>
      </c>
      <c r="L46" s="13">
        <f>+J46-I46</f>
        <v>24.299999999999997</v>
      </c>
    </row>
    <row r="47" spans="1:11" ht="15">
      <c r="A47" s="8" t="s">
        <v>93</v>
      </c>
      <c r="B47" s="11">
        <v>52</v>
      </c>
      <c r="C47" s="11">
        <v>15</v>
      </c>
      <c r="D47" s="11">
        <v>195972</v>
      </c>
      <c r="E47" s="13" t="s">
        <v>360</v>
      </c>
      <c r="F47" s="11">
        <v>1982</v>
      </c>
      <c r="G47" s="11" t="s">
        <v>6</v>
      </c>
      <c r="H47" s="11" t="s">
        <v>166</v>
      </c>
      <c r="I47" s="32">
        <v>80.24</v>
      </c>
      <c r="J47" s="24"/>
      <c r="K47" s="9" t="s">
        <v>640</v>
      </c>
    </row>
    <row r="48" spans="1:11" ht="15">
      <c r="A48" s="8" t="s">
        <v>93</v>
      </c>
      <c r="B48" s="5">
        <v>53</v>
      </c>
      <c r="C48" s="5">
        <v>61</v>
      </c>
      <c r="D48" s="5">
        <v>35089</v>
      </c>
      <c r="E48" s="13" t="s">
        <v>552</v>
      </c>
      <c r="F48" s="5">
        <v>1984</v>
      </c>
      <c r="G48" s="5" t="s">
        <v>234</v>
      </c>
      <c r="H48" s="5" t="s">
        <v>162</v>
      </c>
      <c r="I48" s="32">
        <v>81.94</v>
      </c>
      <c r="J48" s="24"/>
      <c r="K48" s="9" t="s">
        <v>640</v>
      </c>
    </row>
    <row r="49" spans="1:11" ht="15">
      <c r="A49" s="10" t="s">
        <v>250</v>
      </c>
      <c r="B49" s="9">
        <v>8</v>
      </c>
      <c r="C49" s="5">
        <v>62</v>
      </c>
      <c r="D49" s="5">
        <v>515170</v>
      </c>
      <c r="E49" s="13" t="s">
        <v>466</v>
      </c>
      <c r="F49" s="5">
        <v>1978</v>
      </c>
      <c r="G49" s="5" t="s">
        <v>19</v>
      </c>
      <c r="H49" s="5" t="s">
        <v>610</v>
      </c>
      <c r="I49" s="10">
        <v>77.42</v>
      </c>
      <c r="K49" s="9" t="s">
        <v>87</v>
      </c>
    </row>
    <row r="50" spans="1:11" ht="15">
      <c r="A50" s="10" t="s">
        <v>250</v>
      </c>
      <c r="B50" s="9">
        <v>10</v>
      </c>
      <c r="C50" s="11">
        <v>31</v>
      </c>
      <c r="D50" s="11">
        <v>296729</v>
      </c>
      <c r="E50" s="13" t="s">
        <v>651</v>
      </c>
      <c r="F50" s="11">
        <v>1986</v>
      </c>
      <c r="G50" s="11" t="s">
        <v>25</v>
      </c>
      <c r="H50" s="11" t="s">
        <v>190</v>
      </c>
      <c r="I50" s="32">
        <v>77.5</v>
      </c>
      <c r="J50" s="24"/>
      <c r="K50" s="9" t="s">
        <v>87</v>
      </c>
    </row>
    <row r="51" spans="1:11" ht="15">
      <c r="A51" s="10" t="s">
        <v>250</v>
      </c>
      <c r="B51" s="9">
        <v>13</v>
      </c>
      <c r="C51" s="5">
        <v>23</v>
      </c>
      <c r="D51" s="5">
        <v>195671</v>
      </c>
      <c r="E51" s="13" t="s">
        <v>315</v>
      </c>
      <c r="F51" s="5">
        <v>1978</v>
      </c>
      <c r="G51" s="5" t="s">
        <v>6</v>
      </c>
      <c r="H51" s="5" t="s">
        <v>160</v>
      </c>
      <c r="I51" s="32">
        <v>77.77</v>
      </c>
      <c r="J51" s="24"/>
      <c r="K51" s="9" t="s">
        <v>87</v>
      </c>
    </row>
    <row r="52" spans="1:11" ht="15">
      <c r="A52" s="10" t="s">
        <v>250</v>
      </c>
      <c r="B52" s="9">
        <v>15</v>
      </c>
      <c r="C52" s="5">
        <v>63</v>
      </c>
      <c r="D52" s="5">
        <v>55970</v>
      </c>
      <c r="E52" s="13" t="s">
        <v>454</v>
      </c>
      <c r="F52" s="5">
        <v>1989</v>
      </c>
      <c r="G52" s="5" t="s">
        <v>12</v>
      </c>
      <c r="H52" s="5" t="s">
        <v>161</v>
      </c>
      <c r="I52" s="32">
        <v>77.97</v>
      </c>
      <c r="J52" s="24"/>
      <c r="K52" s="9" t="s">
        <v>87</v>
      </c>
    </row>
    <row r="53" spans="1:11" ht="15">
      <c r="A53" s="10" t="s">
        <v>250</v>
      </c>
      <c r="B53" s="9">
        <v>19</v>
      </c>
      <c r="C53" s="11">
        <v>4</v>
      </c>
      <c r="D53" s="11">
        <v>538305</v>
      </c>
      <c r="E53" s="13" t="s">
        <v>458</v>
      </c>
      <c r="F53" s="11">
        <v>1987</v>
      </c>
      <c r="G53" s="11" t="s">
        <v>30</v>
      </c>
      <c r="H53" s="11" t="s">
        <v>190</v>
      </c>
      <c r="I53" s="32">
        <v>78.21</v>
      </c>
      <c r="J53" s="24"/>
      <c r="K53" s="9" t="s">
        <v>87</v>
      </c>
    </row>
    <row r="54" spans="1:11" ht="15">
      <c r="A54" s="8" t="s">
        <v>250</v>
      </c>
      <c r="B54" s="11">
        <v>32</v>
      </c>
      <c r="C54" s="11">
        <v>55</v>
      </c>
      <c r="D54" s="11">
        <v>495318</v>
      </c>
      <c r="E54" s="13" t="s">
        <v>451</v>
      </c>
      <c r="F54" s="11">
        <v>1981</v>
      </c>
      <c r="G54" s="11" t="s">
        <v>34</v>
      </c>
      <c r="H54" s="11" t="s">
        <v>160</v>
      </c>
      <c r="I54" s="32">
        <v>78.79</v>
      </c>
      <c r="J54" s="24"/>
      <c r="K54" s="9" t="s">
        <v>87</v>
      </c>
    </row>
    <row r="55" spans="2:10" ht="15">
      <c r="B55" s="30"/>
      <c r="C55" s="30"/>
      <c r="D55" s="30"/>
      <c r="F55" s="11"/>
      <c r="G55" s="11"/>
      <c r="H55" s="11"/>
      <c r="I55" s="32"/>
      <c r="J55" s="24"/>
    </row>
    <row r="56" spans="2:10" ht="15">
      <c r="B56" s="38" t="s">
        <v>623</v>
      </c>
      <c r="C56" s="38"/>
      <c r="D56" s="38"/>
      <c r="E56" s="35" t="s">
        <v>657</v>
      </c>
      <c r="F56" s="36" t="s">
        <v>658</v>
      </c>
      <c r="G56" s="11"/>
      <c r="H56" s="11"/>
      <c r="I56" s="32"/>
      <c r="J56" s="24"/>
    </row>
    <row r="57" spans="2:10" ht="15">
      <c r="B57" s="30"/>
      <c r="C57" s="30"/>
      <c r="D57" s="30"/>
      <c r="F57" s="11"/>
      <c r="G57" s="11"/>
      <c r="H57" s="11"/>
      <c r="I57" s="32"/>
      <c r="J57" s="24"/>
    </row>
    <row r="58" spans="2:11" ht="15">
      <c r="B58" s="30"/>
      <c r="J58" s="30"/>
      <c r="K58" s="26"/>
    </row>
    <row r="59" ht="15">
      <c r="B59" s="30"/>
    </row>
    <row r="60" ht="15">
      <c r="B60" s="30"/>
    </row>
    <row r="61" ht="15">
      <c r="B61" s="30"/>
    </row>
    <row r="62" ht="15">
      <c r="B62" s="30"/>
    </row>
    <row r="63" ht="15">
      <c r="B63" s="30"/>
    </row>
    <row r="64" ht="15">
      <c r="B64" s="30"/>
    </row>
    <row r="65" ht="15">
      <c r="B65" s="30"/>
    </row>
    <row r="66" ht="15">
      <c r="B66" s="30"/>
    </row>
    <row r="67" ht="15">
      <c r="B67" s="30"/>
    </row>
    <row r="68" ht="15">
      <c r="B68" s="30"/>
    </row>
    <row r="69" ht="15">
      <c r="B69" s="30"/>
    </row>
    <row r="70" ht="15">
      <c r="B70" s="30"/>
    </row>
    <row r="71" ht="15">
      <c r="B71" s="30"/>
    </row>
    <row r="72" ht="15">
      <c r="B72" s="30"/>
    </row>
    <row r="73" ht="15">
      <c r="B73" s="30"/>
    </row>
    <row r="74" ht="15">
      <c r="B74" s="30"/>
    </row>
    <row r="75" ht="15">
      <c r="B75" s="30"/>
    </row>
    <row r="76" ht="15">
      <c r="B76" s="30"/>
    </row>
  </sheetData>
  <sheetProtection/>
  <mergeCells count="1">
    <mergeCell ref="B56:D5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258"/>
  <sheetViews>
    <sheetView zoomScale="85" zoomScaleNormal="85" zoomScalePageLayoutView="0" workbookViewId="0" topLeftCell="A1">
      <pane xSplit="2" ySplit="1" topLeftCell="AA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5" bestFit="1" customWidth="1"/>
    <col min="2" max="2" width="5.7109375" style="5" bestFit="1" customWidth="1"/>
    <col min="3" max="3" width="5.7109375" style="8" bestFit="1" customWidth="1"/>
    <col min="4" max="4" width="4.00390625" style="9" bestFit="1" customWidth="1"/>
    <col min="5" max="5" width="5.7109375" style="10" bestFit="1" customWidth="1"/>
    <col min="6" max="6" width="4.00390625" style="9" customWidth="1"/>
    <col min="7" max="7" width="4.00390625" style="10" customWidth="1"/>
    <col min="8" max="8" width="4.140625" style="9" customWidth="1"/>
    <col min="9" max="9" width="4.7109375" style="10" bestFit="1" customWidth="1"/>
    <col min="10" max="10" width="4.140625" style="9" customWidth="1"/>
    <col min="11" max="11" width="5.7109375" style="10" bestFit="1" customWidth="1"/>
    <col min="12" max="12" width="4.140625" style="9" customWidth="1"/>
    <col min="13" max="13" width="5.7109375" style="10" bestFit="1" customWidth="1"/>
    <col min="14" max="14" width="4.140625" style="9" customWidth="1"/>
    <col min="15" max="15" width="5.7109375" style="10" bestFit="1" customWidth="1"/>
    <col min="16" max="16" width="4.140625" style="9" customWidth="1"/>
    <col min="17" max="17" width="5.7109375" style="10" bestFit="1" customWidth="1"/>
    <col min="18" max="18" width="4.140625" style="9" customWidth="1"/>
    <col min="19" max="19" width="5.7109375" style="10" bestFit="1" customWidth="1"/>
    <col min="20" max="20" width="4.8515625" style="9" customWidth="1"/>
    <col min="21" max="21" width="5.7109375" style="10" bestFit="1" customWidth="1"/>
    <col min="22" max="22" width="4.8515625" style="9" customWidth="1"/>
    <col min="23" max="23" width="5.7109375" style="10" bestFit="1" customWidth="1"/>
    <col min="24" max="24" width="4.8515625" style="9" customWidth="1"/>
    <col min="25" max="25" width="5.7109375" style="10" bestFit="1" customWidth="1"/>
    <col min="26" max="26" width="4.8515625" style="9" customWidth="1"/>
    <col min="27" max="27" width="5.7109375" style="10" bestFit="1" customWidth="1"/>
    <col min="28" max="28" width="4.8515625" style="9" customWidth="1"/>
    <col min="29" max="29" width="5.7109375" style="10" bestFit="1" customWidth="1"/>
    <col min="30" max="30" width="4.8515625" style="9" customWidth="1"/>
    <col min="31" max="31" width="5.7109375" style="10" bestFit="1" customWidth="1"/>
    <col min="32" max="32" width="4.8515625" style="9" customWidth="1"/>
    <col min="33" max="33" width="5.7109375" style="10" bestFit="1" customWidth="1"/>
    <col min="34" max="34" width="4.8515625" style="9" customWidth="1"/>
    <col min="35" max="35" width="5.7109375" style="10" bestFit="1" customWidth="1"/>
    <col min="36" max="36" width="4.8515625" style="9" customWidth="1"/>
    <col min="37" max="37" width="5.7109375" style="10" bestFit="1" customWidth="1"/>
    <col min="38" max="38" width="4.8515625" style="9" customWidth="1"/>
    <col min="39" max="39" width="5.7109375" style="10" bestFit="1" customWidth="1"/>
    <col min="40" max="40" width="4.8515625" style="9" customWidth="1"/>
    <col min="41" max="41" width="5.7109375" style="10" bestFit="1" customWidth="1"/>
    <col min="42" max="42" width="4.8515625" style="9" customWidth="1"/>
    <col min="43" max="43" width="5.7109375" style="10" bestFit="1" customWidth="1"/>
    <col min="44" max="44" width="4.8515625" style="9" customWidth="1"/>
    <col min="45" max="45" width="5.7109375" style="10" bestFit="1" customWidth="1"/>
    <col min="46" max="46" width="4.8515625" style="9" customWidth="1"/>
    <col min="47" max="47" width="5.7109375" style="10" bestFit="1" customWidth="1"/>
    <col min="48" max="48" width="4.8515625" style="9" customWidth="1"/>
    <col min="49" max="49" width="5.7109375" style="10" bestFit="1" customWidth="1"/>
    <col min="50" max="50" width="4.8515625" style="9" customWidth="1"/>
    <col min="51" max="51" width="5.7109375" style="10" bestFit="1" customWidth="1"/>
    <col min="52" max="52" width="4.8515625" style="9" customWidth="1"/>
    <col min="53" max="53" width="5.7109375" style="10" bestFit="1" customWidth="1"/>
    <col min="54" max="54" width="4.8515625" style="9" customWidth="1"/>
    <col min="55" max="55" width="7.140625" style="10" customWidth="1"/>
    <col min="56" max="59" width="7.140625" style="20" customWidth="1"/>
    <col min="60" max="60" width="7.140625" style="22" customWidth="1"/>
    <col min="61" max="16384" width="9.140625" style="5" customWidth="1"/>
  </cols>
  <sheetData>
    <row r="1" spans="3:60" s="6" customFormat="1" ht="31.5" customHeight="1" thickBot="1">
      <c r="C1" s="39" t="s">
        <v>0</v>
      </c>
      <c r="D1" s="41"/>
      <c r="E1" s="39" t="s">
        <v>1</v>
      </c>
      <c r="F1" s="40"/>
      <c r="G1" s="39" t="s">
        <v>223</v>
      </c>
      <c r="H1" s="40"/>
      <c r="I1" s="39" t="s">
        <v>226</v>
      </c>
      <c r="J1" s="40"/>
      <c r="K1" s="39" t="s">
        <v>239</v>
      </c>
      <c r="L1" s="40"/>
      <c r="M1" s="39" t="s">
        <v>240</v>
      </c>
      <c r="N1" s="40"/>
      <c r="O1" s="39" t="s">
        <v>241</v>
      </c>
      <c r="P1" s="40"/>
      <c r="Q1" s="39" t="s">
        <v>295</v>
      </c>
      <c r="R1" s="40"/>
      <c r="S1" s="39" t="s">
        <v>480</v>
      </c>
      <c r="T1" s="40"/>
      <c r="U1" s="39" t="s">
        <v>494</v>
      </c>
      <c r="V1" s="40"/>
      <c r="W1" s="39" t="s">
        <v>504</v>
      </c>
      <c r="X1" s="40"/>
      <c r="Y1" s="39" t="s">
        <v>510</v>
      </c>
      <c r="Z1" s="40"/>
      <c r="AA1" s="39" t="s">
        <v>519</v>
      </c>
      <c r="AB1" s="40"/>
      <c r="AC1" s="39" t="s">
        <v>531</v>
      </c>
      <c r="AD1" s="40"/>
      <c r="AE1" s="39" t="s">
        <v>547</v>
      </c>
      <c r="AF1" s="40"/>
      <c r="AG1" s="39" t="s">
        <v>555</v>
      </c>
      <c r="AH1" s="40"/>
      <c r="AI1" s="39" t="s">
        <v>580</v>
      </c>
      <c r="AJ1" s="40"/>
      <c r="AK1" s="39" t="s">
        <v>587</v>
      </c>
      <c r="AL1" s="40"/>
      <c r="AM1" s="39" t="s">
        <v>596</v>
      </c>
      <c r="AN1" s="40"/>
      <c r="AO1" s="39" t="s">
        <v>603</v>
      </c>
      <c r="AP1" s="40"/>
      <c r="AQ1" s="39" t="s">
        <v>608</v>
      </c>
      <c r="AR1" s="40"/>
      <c r="AS1" s="39" t="s">
        <v>611</v>
      </c>
      <c r="AT1" s="40"/>
      <c r="AU1" s="39" t="s">
        <v>625</v>
      </c>
      <c r="AV1" s="40"/>
      <c r="AW1" s="39" t="s">
        <v>626</v>
      </c>
      <c r="AX1" s="40"/>
      <c r="AY1" s="39" t="s">
        <v>641</v>
      </c>
      <c r="AZ1" s="40"/>
      <c r="BA1" s="39" t="s">
        <v>662</v>
      </c>
      <c r="BB1" s="40"/>
      <c r="BC1" s="7" t="s">
        <v>2</v>
      </c>
      <c r="BD1" s="19" t="s">
        <v>242</v>
      </c>
      <c r="BE1" s="19" t="s">
        <v>243</v>
      </c>
      <c r="BF1" s="19" t="s">
        <v>244</v>
      </c>
      <c r="BG1" s="19" t="s">
        <v>245</v>
      </c>
      <c r="BH1" s="21" t="s">
        <v>246</v>
      </c>
    </row>
    <row r="2" spans="1:60" ht="15.75" thickTop="1">
      <c r="A2" s="13" t="s">
        <v>621</v>
      </c>
      <c r="B2" s="5" t="s">
        <v>622</v>
      </c>
      <c r="AU2" s="8" t="s">
        <v>15</v>
      </c>
      <c r="AY2" s="8" t="s">
        <v>15</v>
      </c>
      <c r="BA2" s="8"/>
      <c r="BC2" s="10">
        <f>+D2+F2+H2+J2+L2+N2+P2+R2+T2+V2+X2+Z2+AB2+AD2+AF2+AH2+AJ2+AL2+AN2+AP2+AR2+AT2+AV2+AX2+AZ2+BB2</f>
        <v>0</v>
      </c>
      <c r="BD2" s="20">
        <f>+H2+N2+Z2+AF2+AN2+AT2</f>
        <v>0</v>
      </c>
      <c r="BE2" s="20">
        <f>+D2+P2+V2+AB2+BB2</f>
        <v>0</v>
      </c>
      <c r="BF2" s="20">
        <f>+J2+T2+X2+AR2</f>
        <v>0</v>
      </c>
      <c r="BG2" s="20">
        <f>+F2+AD2+AH2+AJ2+AP2+AV2+AZ2</f>
        <v>0</v>
      </c>
      <c r="BH2" s="22">
        <f>+L2+R2+AL2+AX2</f>
        <v>0</v>
      </c>
    </row>
    <row r="3" spans="1:60" ht="15">
      <c r="A3" s="13" t="s">
        <v>528</v>
      </c>
      <c r="B3" s="5" t="s">
        <v>238</v>
      </c>
      <c r="AC3" s="15">
        <v>47</v>
      </c>
      <c r="AE3" s="15"/>
      <c r="AG3" s="8" t="s">
        <v>15</v>
      </c>
      <c r="AI3" s="8"/>
      <c r="AK3" s="8"/>
      <c r="AM3" s="8"/>
      <c r="AO3" s="8"/>
      <c r="AQ3" s="8"/>
      <c r="AS3" s="8"/>
      <c r="AU3" s="8"/>
      <c r="AW3" s="8"/>
      <c r="AY3" s="8"/>
      <c r="BA3" s="8"/>
      <c r="BC3" s="10">
        <f>+D3+F3+H3+J3+L3+N3+P3+R3+T3+V3+X3+Z3+AB3+AD3+AF3+AH3+AJ3+AL3+AN3+AP3+AR3+AT3+AV3+AX3+AZ3+BB3</f>
        <v>0</v>
      </c>
      <c r="BD3" s="20">
        <f>+H3+N3+Z3+AF3+AN3+AT3</f>
        <v>0</v>
      </c>
      <c r="BE3" s="20">
        <f>+D3+P3+V3+AB3+BB3</f>
        <v>0</v>
      </c>
      <c r="BF3" s="20">
        <f>+J3+T3+X3+AR3</f>
        <v>0</v>
      </c>
      <c r="BG3" s="20">
        <f>+F3+AD3+AH3+AJ3+AP3+AV3+AZ3</f>
        <v>0</v>
      </c>
      <c r="BH3" s="22">
        <f>+L3+R3+AL3+AX3</f>
        <v>0</v>
      </c>
    </row>
    <row r="4" spans="1:60" ht="15">
      <c r="A4" s="13" t="s">
        <v>3</v>
      </c>
      <c r="B4" s="13" t="s">
        <v>4</v>
      </c>
      <c r="E4" s="8">
        <v>43</v>
      </c>
      <c r="O4" s="8" t="s">
        <v>15</v>
      </c>
      <c r="Q4" s="8"/>
      <c r="S4" s="8"/>
      <c r="U4" s="8"/>
      <c r="W4" s="8"/>
      <c r="Y4" s="8"/>
      <c r="AA4" s="8"/>
      <c r="AC4" s="15" t="s">
        <v>17</v>
      </c>
      <c r="AE4" s="15"/>
      <c r="AG4" s="15">
        <v>32</v>
      </c>
      <c r="AI4" s="10" t="s">
        <v>93</v>
      </c>
      <c r="AO4" s="15">
        <v>31</v>
      </c>
      <c r="AQ4" s="15"/>
      <c r="AS4" s="15"/>
      <c r="AU4" s="10">
        <v>21</v>
      </c>
      <c r="AV4" s="9">
        <v>10</v>
      </c>
      <c r="AW4" s="15"/>
      <c r="AY4" s="15">
        <v>59</v>
      </c>
      <c r="BA4" s="15"/>
      <c r="BC4" s="10">
        <f>+D4+F4+H4+J4+L4+N4+P4+R4+T4+V4+X4+Z4+AB4+AD4+AF4+AH4+AJ4+AL4+AN4+AP4+AR4+AT4+AV4+AX4+AZ4+BB4</f>
        <v>10</v>
      </c>
      <c r="BD4" s="20">
        <f>+H4+N4+Z4+AF4+AN4+AT4</f>
        <v>0</v>
      </c>
      <c r="BE4" s="20">
        <f>+D4+P4+V4+AB4+BB4</f>
        <v>0</v>
      </c>
      <c r="BF4" s="20">
        <f>+J4+T4+X4+AR4</f>
        <v>0</v>
      </c>
      <c r="BG4" s="20">
        <f>+F4+AD4+AH4+AJ4+AP4+AV4+AZ4</f>
        <v>10</v>
      </c>
      <c r="BH4" s="22">
        <f>+L4+R4+AL4+AX4</f>
        <v>0</v>
      </c>
    </row>
    <row r="5" spans="1:60" ht="15">
      <c r="A5" s="13" t="s">
        <v>619</v>
      </c>
      <c r="B5" s="11" t="s">
        <v>9</v>
      </c>
      <c r="AU5" s="8" t="s">
        <v>15</v>
      </c>
      <c r="AY5" s="8" t="s">
        <v>15</v>
      </c>
      <c r="BA5" s="8"/>
      <c r="BC5" s="10">
        <f>+D5+F5+H5+J5+L5+N5+P5+R5+T5+V5+X5+Z5+AB5+AD5+AF5+AH5+AJ5+AL5+AN5+AP5+AR5+AT5+AV5+AX5+AZ5+BB5</f>
        <v>0</v>
      </c>
      <c r="BD5" s="20">
        <f>+H5+N5+Z5+AF5+AN5+AT5</f>
        <v>0</v>
      </c>
      <c r="BE5" s="20">
        <f>+D5+P5+V5+AB5+BB5</f>
        <v>0</v>
      </c>
      <c r="BF5" s="20">
        <f>+J5+T5+X5+AR5</f>
        <v>0</v>
      </c>
      <c r="BG5" s="20">
        <f>+F5+AD5+AH5+AJ5+AP5+AV5+AZ5</f>
        <v>0</v>
      </c>
      <c r="BH5" s="22">
        <f>+L5+R5+AL5+AX5</f>
        <v>0</v>
      </c>
    </row>
    <row r="6" spans="1:60" ht="15">
      <c r="A6" s="13" t="s">
        <v>5</v>
      </c>
      <c r="B6" s="13" t="s">
        <v>6</v>
      </c>
      <c r="E6" s="10">
        <v>23</v>
      </c>
      <c r="F6" s="9">
        <v>8</v>
      </c>
      <c r="AC6" s="15">
        <v>33</v>
      </c>
      <c r="AE6" s="15"/>
      <c r="AG6" s="8" t="s">
        <v>17</v>
      </c>
      <c r="AI6" s="15">
        <v>37</v>
      </c>
      <c r="AK6" s="15"/>
      <c r="AM6" s="15"/>
      <c r="AO6" s="15" t="s">
        <v>15</v>
      </c>
      <c r="AQ6" s="15"/>
      <c r="AS6" s="15"/>
      <c r="AU6" s="10">
        <v>25</v>
      </c>
      <c r="AV6" s="9">
        <v>6</v>
      </c>
      <c r="AW6" s="15"/>
      <c r="AY6" s="15">
        <v>48</v>
      </c>
      <c r="BA6" s="15"/>
      <c r="BC6" s="10">
        <f>+D6+F6+H6+J6+L6+N6+P6+R6+T6+V6+X6+Z6+AB6+AD6+AF6+AH6+AJ6+AL6+AN6+AP6+AR6+AT6+AV6+AX6+AZ6+BB6</f>
        <v>14</v>
      </c>
      <c r="BD6" s="20">
        <f>+H6+N6+Z6+AF6+AN6+AT6</f>
        <v>0</v>
      </c>
      <c r="BE6" s="20">
        <f>+D6+P6+V6+AB6+BB6</f>
        <v>0</v>
      </c>
      <c r="BF6" s="20">
        <f>+J6+T6+X6+AR6</f>
        <v>0</v>
      </c>
      <c r="BG6" s="20">
        <f>+F6+AD6+AH6+AJ6+AP6+AV6+AZ6</f>
        <v>14</v>
      </c>
      <c r="BH6" s="22">
        <f>+L6+R6+AL6+AX6</f>
        <v>0</v>
      </c>
    </row>
    <row r="7" spans="1:60" ht="15">
      <c r="A7" s="5" t="s">
        <v>220</v>
      </c>
      <c r="B7" s="5" t="s">
        <v>7</v>
      </c>
      <c r="C7" s="8">
        <v>55</v>
      </c>
      <c r="G7" s="15" t="s">
        <v>222</v>
      </c>
      <c r="I7" s="15">
        <v>50</v>
      </c>
      <c r="K7" s="15">
        <v>32</v>
      </c>
      <c r="M7" s="15"/>
      <c r="O7" s="8" t="s">
        <v>15</v>
      </c>
      <c r="Q7" s="15" t="s">
        <v>93</v>
      </c>
      <c r="S7" s="15">
        <v>34</v>
      </c>
      <c r="U7" s="15">
        <v>40</v>
      </c>
      <c r="W7" s="8" t="s">
        <v>87</v>
      </c>
      <c r="Y7" s="8"/>
      <c r="AA7" s="8"/>
      <c r="AC7" s="8"/>
      <c r="AE7" s="8"/>
      <c r="AG7" s="8"/>
      <c r="AI7" s="8"/>
      <c r="AK7" s="8" t="s">
        <v>93</v>
      </c>
      <c r="AM7" s="8"/>
      <c r="AO7" s="15" t="s">
        <v>15</v>
      </c>
      <c r="AQ7" s="15"/>
      <c r="AS7" s="15"/>
      <c r="AU7" s="15"/>
      <c r="AW7" s="15"/>
      <c r="AY7" s="8" t="s">
        <v>15</v>
      </c>
      <c r="BA7" s="8"/>
      <c r="BC7" s="10">
        <f>+D7+F7+H7+J7+L7+N7+P7+R7+T7+V7+X7+Z7+AB7+AD7+AF7+AH7+AJ7+AL7+AN7+AP7+AR7+AT7+AV7+AX7+AZ7+BB7</f>
        <v>0</v>
      </c>
      <c r="BD7" s="20">
        <f>+H7+N7+Z7+AF7+AN7+AT7</f>
        <v>0</v>
      </c>
      <c r="BE7" s="20">
        <f>+D7+P7+V7+AB7+BB7</f>
        <v>0</v>
      </c>
      <c r="BF7" s="20">
        <f>+J7+T7+X7+AR7</f>
        <v>0</v>
      </c>
      <c r="BG7" s="20">
        <f>+F7+AD7+AH7+AJ7+AP7+AV7+AZ7</f>
        <v>0</v>
      </c>
      <c r="BH7" s="22">
        <f>+L7+R7+AL7+AX7</f>
        <v>0</v>
      </c>
    </row>
    <row r="8" spans="1:60" ht="15">
      <c r="A8" s="13" t="s">
        <v>8</v>
      </c>
      <c r="B8" s="13" t="s">
        <v>9</v>
      </c>
      <c r="E8" s="10">
        <v>15</v>
      </c>
      <c r="F8" s="9">
        <v>16</v>
      </c>
      <c r="AC8" s="10">
        <v>10</v>
      </c>
      <c r="AD8" s="9">
        <v>26</v>
      </c>
      <c r="AG8" s="10">
        <v>14</v>
      </c>
      <c r="AH8" s="9">
        <v>18</v>
      </c>
      <c r="AI8" s="10">
        <v>23</v>
      </c>
      <c r="AJ8" s="9">
        <v>8</v>
      </c>
      <c r="AO8" s="15">
        <v>45</v>
      </c>
      <c r="AQ8" s="15"/>
      <c r="AS8" s="15"/>
      <c r="AU8" s="8" t="s">
        <v>15</v>
      </c>
      <c r="AW8" s="15"/>
      <c r="AY8" s="10">
        <v>13</v>
      </c>
      <c r="AZ8" s="9">
        <v>20</v>
      </c>
      <c r="BC8" s="10">
        <f>+D8+F8+H8+J8+L8+N8+P8+R8+T8+V8+X8+Z8+AB8+AD8+AF8+AH8+AJ8+AL8+AN8+AP8+AR8+AT8+AV8+AX8+AZ8+BB8</f>
        <v>88</v>
      </c>
      <c r="BD8" s="20">
        <f>+H8+N8+Z8+AF8+AN8+AT8</f>
        <v>0</v>
      </c>
      <c r="BE8" s="20">
        <f>+D8+P8+V8+AB8+BB8</f>
        <v>0</v>
      </c>
      <c r="BF8" s="20">
        <f>+J8+T8+X8+AR8</f>
        <v>0</v>
      </c>
      <c r="BG8" s="20">
        <f>+F8+AD8+AH8+AJ8+AP8+AV8+AZ8</f>
        <v>88</v>
      </c>
      <c r="BH8" s="22">
        <f>+L8+R8+AL8+AX8</f>
        <v>0</v>
      </c>
    </row>
    <row r="9" spans="1:60" ht="15">
      <c r="A9" s="5" t="s">
        <v>296</v>
      </c>
      <c r="B9" s="5" t="s">
        <v>10</v>
      </c>
      <c r="C9" s="10">
        <v>24</v>
      </c>
      <c r="D9" s="9">
        <v>7</v>
      </c>
      <c r="E9" s="8">
        <v>45</v>
      </c>
      <c r="G9" s="15">
        <v>55</v>
      </c>
      <c r="I9" s="15" t="s">
        <v>222</v>
      </c>
      <c r="K9" s="10" t="s">
        <v>93</v>
      </c>
      <c r="O9" s="10">
        <v>20</v>
      </c>
      <c r="P9" s="9">
        <v>11</v>
      </c>
      <c r="Q9" s="15" t="s">
        <v>250</v>
      </c>
      <c r="S9" s="15"/>
      <c r="U9" s="15">
        <v>32</v>
      </c>
      <c r="W9" s="15"/>
      <c r="Y9" s="15"/>
      <c r="AA9" s="10">
        <v>12</v>
      </c>
      <c r="AB9" s="9">
        <v>22</v>
      </c>
      <c r="AC9" s="15">
        <v>40</v>
      </c>
      <c r="AE9" s="15"/>
      <c r="AG9" s="8" t="s">
        <v>15</v>
      </c>
      <c r="AI9" s="10">
        <v>15</v>
      </c>
      <c r="AJ9" s="9">
        <v>16</v>
      </c>
      <c r="AK9" s="10">
        <v>7</v>
      </c>
      <c r="AL9" s="9">
        <v>36</v>
      </c>
      <c r="AO9" s="15">
        <v>33</v>
      </c>
      <c r="AQ9" s="15"/>
      <c r="AS9" s="15">
        <v>52</v>
      </c>
      <c r="AU9" s="15">
        <v>31</v>
      </c>
      <c r="AW9" s="10">
        <v>8</v>
      </c>
      <c r="AX9" s="9">
        <v>32</v>
      </c>
      <c r="AY9" s="15">
        <v>49</v>
      </c>
      <c r="BA9" s="10">
        <v>24</v>
      </c>
      <c r="BB9" s="9">
        <v>7</v>
      </c>
      <c r="BC9" s="10">
        <f>+D9+F9+H9+J9+L9+N9+P9+R9+T9+V9+X9+Z9+AB9+AD9+AF9+AH9+AJ9+AL9+AN9+AP9+AR9+AT9+AV9+AX9+AZ9+BB9</f>
        <v>131</v>
      </c>
      <c r="BD9" s="20">
        <f>+H9+N9+Z9+AF9+AN9+AT9</f>
        <v>0</v>
      </c>
      <c r="BE9" s="20">
        <f>+D9+P9+V9+AB9+BB9</f>
        <v>47</v>
      </c>
      <c r="BF9" s="20">
        <f>+J9+T9+X9+AR9</f>
        <v>0</v>
      </c>
      <c r="BG9" s="20">
        <f>+F9+AD9+AH9+AJ9+AP9+AV9+AZ9</f>
        <v>16</v>
      </c>
      <c r="BH9" s="22">
        <f>+L9+R9+AL9+AX9</f>
        <v>68</v>
      </c>
    </row>
    <row r="10" spans="1:60" ht="15">
      <c r="A10" s="13" t="s">
        <v>517</v>
      </c>
      <c r="B10" s="5" t="s">
        <v>518</v>
      </c>
      <c r="AA10" s="15">
        <v>50</v>
      </c>
      <c r="AC10" s="8" t="s">
        <v>17</v>
      </c>
      <c r="AE10" s="8"/>
      <c r="AG10" s="8"/>
      <c r="AI10" s="8"/>
      <c r="AK10" s="8"/>
      <c r="AM10" s="8"/>
      <c r="AO10" s="8"/>
      <c r="AQ10" s="8"/>
      <c r="AS10" s="8"/>
      <c r="AU10" s="8"/>
      <c r="AW10" s="8"/>
      <c r="AY10" s="8" t="s">
        <v>15</v>
      </c>
      <c r="BA10" s="8"/>
      <c r="BC10" s="10">
        <f>+D10+F10+H10+J10+L10+N10+P10+R10+T10+V10+X10+Z10+AB10+AD10+AF10+AH10+AJ10+AL10+AN10+AP10+AR10+AT10+AV10+AX10+AZ10+BB10</f>
        <v>0</v>
      </c>
      <c r="BD10" s="20">
        <f>+H10+N10+Z10+AF10+AN10+AT10</f>
        <v>0</v>
      </c>
      <c r="BE10" s="20">
        <f>+D10+P10+V10+AB10+BB10</f>
        <v>0</v>
      </c>
      <c r="BF10" s="20">
        <f>+J10+T10+X10+AR10</f>
        <v>0</v>
      </c>
      <c r="BG10" s="20">
        <f>+F10+AD10+AH10+AJ10+AP10+AV10+AZ10</f>
        <v>0</v>
      </c>
      <c r="BH10" s="22">
        <f>+L10+R10+AL10+AX10</f>
        <v>0</v>
      </c>
    </row>
    <row r="11" spans="1:60" ht="15">
      <c r="A11" s="5" t="s">
        <v>11</v>
      </c>
      <c r="B11" s="5" t="s">
        <v>12</v>
      </c>
      <c r="C11" s="10">
        <v>13</v>
      </c>
      <c r="D11" s="9">
        <v>20</v>
      </c>
      <c r="G11" s="10">
        <v>15</v>
      </c>
      <c r="H11" s="9">
        <v>16</v>
      </c>
      <c r="I11" s="15" t="s">
        <v>222</v>
      </c>
      <c r="K11" s="10">
        <v>5</v>
      </c>
      <c r="L11" s="9">
        <v>45</v>
      </c>
      <c r="M11" s="10">
        <v>19</v>
      </c>
      <c r="N11" s="9">
        <v>12</v>
      </c>
      <c r="O11" s="10">
        <v>11</v>
      </c>
      <c r="P11" s="9">
        <v>24</v>
      </c>
      <c r="Q11" s="10">
        <v>3</v>
      </c>
      <c r="R11" s="9">
        <v>60</v>
      </c>
      <c r="S11" s="10">
        <v>19</v>
      </c>
      <c r="T11" s="9">
        <v>12</v>
      </c>
      <c r="U11" s="10">
        <v>6</v>
      </c>
      <c r="V11" s="9">
        <v>40</v>
      </c>
      <c r="W11" s="15">
        <v>31</v>
      </c>
      <c r="Y11" s="10">
        <v>16</v>
      </c>
      <c r="Z11" s="9">
        <v>15</v>
      </c>
      <c r="AA11" s="10">
        <v>18</v>
      </c>
      <c r="AB11" s="9">
        <v>13</v>
      </c>
      <c r="AE11" s="10">
        <v>30</v>
      </c>
      <c r="AF11" s="9">
        <v>1</v>
      </c>
      <c r="AI11" s="8" t="s">
        <v>15</v>
      </c>
      <c r="AK11" s="8" t="s">
        <v>15</v>
      </c>
      <c r="AM11" s="8"/>
      <c r="AO11" s="8"/>
      <c r="AQ11" s="15">
        <v>36</v>
      </c>
      <c r="AS11" s="10">
        <v>12</v>
      </c>
      <c r="AT11" s="9">
        <v>22</v>
      </c>
      <c r="AU11" s="15">
        <v>43</v>
      </c>
      <c r="AW11" s="10">
        <v>9</v>
      </c>
      <c r="AX11" s="9">
        <v>29</v>
      </c>
      <c r="BA11" s="10">
        <v>10</v>
      </c>
      <c r="BB11" s="9">
        <v>26</v>
      </c>
      <c r="BC11" s="10">
        <f>+D11+F11+H11+J11+L11+N11+P11+R11+T11+V11+X11+Z11+AB11+AD11+AF11+AH11+AJ11+AL11+AN11+AP11+AR11+AT11+AV11+AX11+AZ11+BB11</f>
        <v>335</v>
      </c>
      <c r="BD11" s="20">
        <f>+H11+N11+Z11+AF11+AN11+AT11</f>
        <v>66</v>
      </c>
      <c r="BE11" s="20">
        <f>+D11+P11+V11+AB11+BB11</f>
        <v>123</v>
      </c>
      <c r="BF11" s="20">
        <f>+J11+T11+X11+AR11</f>
        <v>12</v>
      </c>
      <c r="BG11" s="20">
        <f>+F11+AD11+AH11+AJ11+AP11+AV11+AZ11</f>
        <v>0</v>
      </c>
      <c r="BH11" s="22">
        <f>+L11+R11+AL11+AX11</f>
        <v>134</v>
      </c>
    </row>
    <row r="12" spans="1:60" ht="15">
      <c r="A12" s="13" t="s">
        <v>13</v>
      </c>
      <c r="B12" s="13" t="s">
        <v>14</v>
      </c>
      <c r="E12" s="15" t="s">
        <v>15</v>
      </c>
      <c r="AY12" s="15">
        <v>43</v>
      </c>
      <c r="BA12" s="15"/>
      <c r="BC12" s="10">
        <f>+D12+F12+H12+J12+L12+N12+P12+R12+T12+V12+X12+Z12+AB12+AD12+AF12+AH12+AJ12+AL12+AN12+AP12+AR12+AT12+AV12+AX12+AZ12+BB12</f>
        <v>0</v>
      </c>
      <c r="BD12" s="20">
        <f>+H12+N12+Z12+AF12+AN12+AT12</f>
        <v>0</v>
      </c>
      <c r="BE12" s="20">
        <f>+D12+P12+V12+AB12+BB12</f>
        <v>0</v>
      </c>
      <c r="BF12" s="20">
        <f>+J12+T12+X12+AR12</f>
        <v>0</v>
      </c>
      <c r="BG12" s="20">
        <f>+F12+AD12+AH12+AJ12+AP12+AV12+AZ12</f>
        <v>0</v>
      </c>
      <c r="BH12" s="22">
        <f>+L12+R12+AL12+AX12</f>
        <v>0</v>
      </c>
    </row>
    <row r="13" spans="1:60" ht="15">
      <c r="A13" s="13" t="s">
        <v>16</v>
      </c>
      <c r="B13" s="13" t="s">
        <v>12</v>
      </c>
      <c r="C13" s="15"/>
      <c r="E13" s="8" t="s">
        <v>17</v>
      </c>
      <c r="AC13" s="15">
        <v>38</v>
      </c>
      <c r="AE13" s="15"/>
      <c r="AG13" s="15">
        <v>39</v>
      </c>
      <c r="AI13" s="15">
        <v>36</v>
      </c>
      <c r="AK13" s="15"/>
      <c r="AM13" s="15"/>
      <c r="AO13" s="15">
        <v>36</v>
      </c>
      <c r="AQ13" s="15"/>
      <c r="AS13" s="15"/>
      <c r="AU13" s="15">
        <v>35</v>
      </c>
      <c r="AW13" s="15"/>
      <c r="AY13" s="10">
        <v>17</v>
      </c>
      <c r="AZ13" s="9">
        <v>14</v>
      </c>
      <c r="BC13" s="10">
        <f>+D13+F13+H13+J13+L13+N13+P13+R13+T13+V13+X13+Z13+AB13+AD13+AF13+AH13+AJ13+AL13+AN13+AP13+AR13+AT13+AV13+AX13+AZ13+BB13</f>
        <v>14</v>
      </c>
      <c r="BD13" s="20">
        <f>+H13+N13+Z13+AF13+AN13+AT13</f>
        <v>0</v>
      </c>
      <c r="BE13" s="20">
        <f>+D13+P13+V13+AB13+BB13</f>
        <v>0</v>
      </c>
      <c r="BF13" s="20">
        <f>+J13+T13+X13+AR13</f>
        <v>0</v>
      </c>
      <c r="BG13" s="20">
        <f>+F13+AD13+AH13+AJ13+AP13+AV13+AZ13</f>
        <v>14</v>
      </c>
      <c r="BH13" s="22">
        <f>+L13+R13+AL13+AX13</f>
        <v>0</v>
      </c>
    </row>
    <row r="14" spans="1:60" ht="15">
      <c r="A14" s="5" t="s">
        <v>18</v>
      </c>
      <c r="B14" s="5" t="s">
        <v>19</v>
      </c>
      <c r="C14" s="10">
        <v>15</v>
      </c>
      <c r="D14" s="9">
        <v>16</v>
      </c>
      <c r="E14" s="8">
        <v>50</v>
      </c>
      <c r="O14" s="8" t="s">
        <v>15</v>
      </c>
      <c r="Q14" s="15">
        <v>36</v>
      </c>
      <c r="S14" s="15"/>
      <c r="U14" s="10">
        <v>11</v>
      </c>
      <c r="V14" s="9">
        <v>22</v>
      </c>
      <c r="AA14" s="10">
        <v>21</v>
      </c>
      <c r="AB14" s="9">
        <v>10</v>
      </c>
      <c r="AC14" s="15">
        <v>31</v>
      </c>
      <c r="AE14" s="15"/>
      <c r="AG14" s="10">
        <v>16</v>
      </c>
      <c r="AH14" s="9">
        <v>15</v>
      </c>
      <c r="AI14" s="15">
        <v>38</v>
      </c>
      <c r="AK14" s="15"/>
      <c r="AM14" s="15"/>
      <c r="AO14" s="15" t="s">
        <v>15</v>
      </c>
      <c r="AQ14" s="15"/>
      <c r="AS14" s="15"/>
      <c r="AU14" s="8" t="s">
        <v>15</v>
      </c>
      <c r="AW14" s="15"/>
      <c r="AY14" s="10">
        <v>14</v>
      </c>
      <c r="AZ14" s="9">
        <v>18</v>
      </c>
      <c r="BA14" s="10">
        <v>13</v>
      </c>
      <c r="BB14" s="9">
        <v>20</v>
      </c>
      <c r="BC14" s="10">
        <f>+D14+F14+H14+J14+L14+N14+P14+R14+T14+V14+X14+Z14+AB14+AD14+AF14+AH14+AJ14+AL14+AN14+AP14+AR14+AT14+AV14+AX14+AZ14+BB14</f>
        <v>101</v>
      </c>
      <c r="BD14" s="20">
        <f>+H14+N14+Z14+AF14+AN14+AT14</f>
        <v>0</v>
      </c>
      <c r="BE14" s="20">
        <f>+D14+P14+V14+AB14+BB14</f>
        <v>68</v>
      </c>
      <c r="BF14" s="20">
        <f>+J14+T14+X14+AR14</f>
        <v>0</v>
      </c>
      <c r="BG14" s="20">
        <f>+F14+AD14+AH14+AJ14+AP14+AV14+AZ14</f>
        <v>33</v>
      </c>
      <c r="BH14" s="22">
        <f>+L14+R14+AL14+AX14</f>
        <v>0</v>
      </c>
    </row>
    <row r="15" spans="1:60" ht="15">
      <c r="A15" s="5" t="s">
        <v>189</v>
      </c>
      <c r="B15" s="5" t="s">
        <v>6</v>
      </c>
      <c r="G15" s="10">
        <v>26</v>
      </c>
      <c r="H15" s="9">
        <v>5</v>
      </c>
      <c r="I15" s="10">
        <v>24</v>
      </c>
      <c r="J15" s="9">
        <v>7</v>
      </c>
      <c r="M15" s="15">
        <v>34</v>
      </c>
      <c r="O15" s="15"/>
      <c r="Q15" s="15" t="s">
        <v>250</v>
      </c>
      <c r="S15" s="8" t="s">
        <v>222</v>
      </c>
      <c r="U15" s="8"/>
      <c r="W15" s="15">
        <v>35</v>
      </c>
      <c r="Y15" s="10">
        <v>30</v>
      </c>
      <c r="Z15" s="9">
        <v>1</v>
      </c>
      <c r="AE15" s="10">
        <v>22</v>
      </c>
      <c r="AF15" s="9">
        <v>9</v>
      </c>
      <c r="AM15" s="8" t="s">
        <v>222</v>
      </c>
      <c r="AO15" s="8"/>
      <c r="AQ15" s="8" t="s">
        <v>222</v>
      </c>
      <c r="AS15" s="15">
        <v>35</v>
      </c>
      <c r="AU15" s="8"/>
      <c r="AW15" s="15"/>
      <c r="AY15" s="15"/>
      <c r="BA15" s="15"/>
      <c r="BC15" s="10">
        <f>+D15+F15+H15+J15+L15+N15+P15+R15+T15+V15+X15+Z15+AB15+AD15+AF15+AH15+AJ15+AL15+AN15+AP15+AR15+AT15+AV15+AX15+AZ15+BB15</f>
        <v>22</v>
      </c>
      <c r="BD15" s="20">
        <f>+H15+N15+Z15+AF15+AN15+AT15</f>
        <v>15</v>
      </c>
      <c r="BE15" s="20">
        <f>+D15+P15+V15+AB15+BB15</f>
        <v>0</v>
      </c>
      <c r="BF15" s="20">
        <f>+J15+T15+X15+AR15</f>
        <v>7</v>
      </c>
      <c r="BG15" s="20">
        <f>+F15+AD15+AH15+AJ15+AP15+AV15+AZ15</f>
        <v>0</v>
      </c>
      <c r="BH15" s="22">
        <f>+L15+R15+AL15+AX15</f>
        <v>0</v>
      </c>
    </row>
    <row r="16" spans="1:60" ht="15">
      <c r="A16" s="13" t="s">
        <v>20</v>
      </c>
      <c r="B16" s="13" t="s">
        <v>21</v>
      </c>
      <c r="E16" s="8">
        <v>39</v>
      </c>
      <c r="U16" s="15">
        <v>36</v>
      </c>
      <c r="W16" s="15"/>
      <c r="Y16" s="15"/>
      <c r="AA16" s="15">
        <v>42</v>
      </c>
      <c r="AC16" s="10">
        <v>21</v>
      </c>
      <c r="AD16" s="9">
        <v>10</v>
      </c>
      <c r="AG16" s="10">
        <v>17</v>
      </c>
      <c r="AH16" s="9">
        <v>14</v>
      </c>
      <c r="AI16" s="15">
        <v>34</v>
      </c>
      <c r="AK16" s="15"/>
      <c r="AM16" s="15"/>
      <c r="AO16" s="15" t="s">
        <v>15</v>
      </c>
      <c r="AQ16" s="15"/>
      <c r="AS16" s="15"/>
      <c r="AU16" s="8" t="s">
        <v>15</v>
      </c>
      <c r="AW16" s="15"/>
      <c r="AY16" s="8" t="s">
        <v>15</v>
      </c>
      <c r="BA16" s="8" t="s">
        <v>15</v>
      </c>
      <c r="BC16" s="10">
        <f>+D16+F16+H16+J16+L16+N16+P16+R16+T16+V16+X16+Z16+AB16+AD16+AF16+AH16+AJ16+AL16+AN16+AP16+AR16+AT16+AV16+AX16+AZ16+BB16</f>
        <v>24</v>
      </c>
      <c r="BD16" s="20">
        <f>+H16+N16+Z16+AF16+AN16+AT16</f>
        <v>0</v>
      </c>
      <c r="BE16" s="20">
        <f>+D16+P16+V16+AB16+BB16</f>
        <v>0</v>
      </c>
      <c r="BF16" s="20">
        <f>+J16+T16+X16+AR16</f>
        <v>0</v>
      </c>
      <c r="BG16" s="20">
        <f>+F16+AD16+AH16+AJ16+AP16+AV16+AZ16</f>
        <v>24</v>
      </c>
      <c r="BH16" s="22">
        <f>+L16+R16+AL16+AX16</f>
        <v>0</v>
      </c>
    </row>
    <row r="17" spans="1:60" ht="15">
      <c r="A17" s="13" t="s">
        <v>645</v>
      </c>
      <c r="B17" s="5" t="s">
        <v>58</v>
      </c>
      <c r="BA17" s="15">
        <v>43</v>
      </c>
      <c r="BC17" s="10">
        <f>+D17+F17+H17+J17+L17+N17+P17+R17+T17+V17+X17+Z17+AB17+AD17+AF17+AH17+AJ17+AL17+AN17+AP17+AR17+AT17+AV17+AX17+AZ17+BB17</f>
        <v>0</v>
      </c>
      <c r="BD17" s="20">
        <f>+H17+N17+Z17+AF17+AN17+AT17</f>
        <v>0</v>
      </c>
      <c r="BE17" s="20">
        <f>+D17+P17+V17+AB17+BB17</f>
        <v>0</v>
      </c>
      <c r="BF17" s="20">
        <f>+J17+T17+X17+AR17</f>
        <v>0</v>
      </c>
      <c r="BG17" s="20">
        <f>+F17+AD17+AH17+AJ17+AP17+AV17+AZ17</f>
        <v>0</v>
      </c>
      <c r="BH17" s="22">
        <f>+L17+R17+AL17+AX17</f>
        <v>0</v>
      </c>
    </row>
    <row r="18" spans="1:60" ht="15">
      <c r="A18" s="13" t="s">
        <v>22</v>
      </c>
      <c r="B18" s="13" t="s">
        <v>23</v>
      </c>
      <c r="E18" s="8">
        <v>56</v>
      </c>
      <c r="AC18" s="8" t="s">
        <v>15</v>
      </c>
      <c r="AE18" s="8"/>
      <c r="AG18" s="10">
        <v>24</v>
      </c>
      <c r="AH18" s="9">
        <v>7</v>
      </c>
      <c r="AU18" s="8" t="s">
        <v>15</v>
      </c>
      <c r="AY18" s="8" t="s">
        <v>15</v>
      </c>
      <c r="BA18" s="8"/>
      <c r="BC18" s="10">
        <f>+D18+F18+H18+J18+L18+N18+P18+R18+T18+V18+X18+Z18+AB18+AD18+AF18+AH18+AJ18+AL18+AN18+AP18+AR18+AT18+AV18+AX18+AZ18+BB18</f>
        <v>7</v>
      </c>
      <c r="BD18" s="20">
        <f>+H18+N18+Z18+AF18+AN18+AT18</f>
        <v>0</v>
      </c>
      <c r="BE18" s="20">
        <f>+D18+P18+V18+AB18+BB18</f>
        <v>0</v>
      </c>
      <c r="BF18" s="20">
        <f>+J18+T18+X18+AR18</f>
        <v>0</v>
      </c>
      <c r="BG18" s="20">
        <f>+F18+AD18+AH18+AJ18+AP18+AV18+AZ18</f>
        <v>7</v>
      </c>
      <c r="BH18" s="22">
        <f>+L18+R18+AL18+AX18</f>
        <v>0</v>
      </c>
    </row>
    <row r="19" spans="1:60" ht="15">
      <c r="A19" s="14" t="s">
        <v>514</v>
      </c>
      <c r="B19" s="5" t="s">
        <v>6</v>
      </c>
      <c r="AA19" s="8" t="s">
        <v>15</v>
      </c>
      <c r="AC19" s="8"/>
      <c r="AE19" s="8"/>
      <c r="AG19" s="8"/>
      <c r="AI19" s="8"/>
      <c r="AK19" s="8"/>
      <c r="AM19" s="8"/>
      <c r="AO19" s="8"/>
      <c r="AQ19" s="8"/>
      <c r="AS19" s="8"/>
      <c r="AU19" s="8"/>
      <c r="AW19" s="8"/>
      <c r="AY19" s="8"/>
      <c r="BA19" s="8"/>
      <c r="BC19" s="10">
        <f>+D19+F19+H19+J19+L19+N19+P19+R19+T19+V19+X19+Z19+AB19+AD19+AF19+AH19+AJ19+AL19+AN19+AP19+AR19+AT19+AV19+AX19+AZ19+BB19</f>
        <v>0</v>
      </c>
      <c r="BD19" s="20">
        <f>+H19+N19+Z19+AF19+AN19+AT19</f>
        <v>0</v>
      </c>
      <c r="BE19" s="20">
        <f>+D19+P19+V19+AB19+BB19</f>
        <v>0</v>
      </c>
      <c r="BF19" s="20">
        <f>+J19+T19+X19+AR19</f>
        <v>0</v>
      </c>
      <c r="BG19" s="20">
        <f>+F19+AD19+AH19+AJ19+AP19+AV19+AZ19</f>
        <v>0</v>
      </c>
      <c r="BH19" s="22">
        <f>+L19+R19+AL19+AX19</f>
        <v>0</v>
      </c>
    </row>
    <row r="20" spans="1:60" ht="15">
      <c r="A20" s="5" t="s">
        <v>24</v>
      </c>
      <c r="B20" s="5" t="s">
        <v>25</v>
      </c>
      <c r="C20" s="10">
        <v>4</v>
      </c>
      <c r="D20" s="9">
        <v>50</v>
      </c>
      <c r="O20" s="10" t="s">
        <v>93</v>
      </c>
      <c r="Q20" s="15" t="s">
        <v>15</v>
      </c>
      <c r="S20" s="15"/>
      <c r="U20" s="10">
        <v>2</v>
      </c>
      <c r="V20" s="9">
        <v>80</v>
      </c>
      <c r="AA20" s="10">
        <v>1</v>
      </c>
      <c r="AB20" s="9">
        <v>100</v>
      </c>
      <c r="BA20" s="10">
        <v>9</v>
      </c>
      <c r="BB20" s="9">
        <v>29</v>
      </c>
      <c r="BC20" s="10">
        <f>+D20+F20+H20+J20+L20+N20+P20+R20+T20+V20+X20+Z20+AB20+AD20+AF20+AH20+AJ20+AL20+AN20+AP20+AR20+AT20+AV20+AX20+AZ20+BB20</f>
        <v>259</v>
      </c>
      <c r="BD20" s="20">
        <f>+H20+N20+Z20+AF20+AN20+AT20</f>
        <v>0</v>
      </c>
      <c r="BE20" s="20">
        <f>+D20+P20+V20+AB20+BB20</f>
        <v>259</v>
      </c>
      <c r="BF20" s="20">
        <f>+J20+T20+X20+AR20</f>
        <v>0</v>
      </c>
      <c r="BG20" s="20">
        <f>+F20+AD20+AH20+AJ20+AP20+AV20+AZ20</f>
        <v>0</v>
      </c>
      <c r="BH20" s="22">
        <f>+L20+R20+AL20+AX20</f>
        <v>0</v>
      </c>
    </row>
    <row r="21" spans="1:60" ht="15">
      <c r="A21" s="13" t="s">
        <v>633</v>
      </c>
      <c r="B21" s="5" t="s">
        <v>19</v>
      </c>
      <c r="AY21" s="15">
        <v>54</v>
      </c>
      <c r="BA21" s="15"/>
      <c r="BC21" s="10">
        <f>+D21+F21+H21+J21+L21+N21+P21+R21+T21+V21+X21+Z21+AB21+AD21+AF21+AH21+AJ21+AL21+AN21+AP21+AR21+AT21+AV21+AX21+AZ21+BB21</f>
        <v>0</v>
      </c>
      <c r="BD21" s="20">
        <f>+H21+N21+Z21+AF21+AN21+AT21</f>
        <v>0</v>
      </c>
      <c r="BE21" s="20">
        <f>+D21+P21+V21+AB21+BB21</f>
        <v>0</v>
      </c>
      <c r="BF21" s="20">
        <f>+J21+T21+X21+AR21</f>
        <v>0</v>
      </c>
      <c r="BG21" s="20">
        <f>+F21+AD21+AH21+AJ21+AP21+AV21+AZ21</f>
        <v>0</v>
      </c>
      <c r="BH21" s="22">
        <f>+L21+R21+AL21+AX21</f>
        <v>0</v>
      </c>
    </row>
    <row r="22" spans="1:60" ht="15">
      <c r="A22" s="13" t="s">
        <v>229</v>
      </c>
      <c r="B22" s="5" t="s">
        <v>6</v>
      </c>
      <c r="Q22" s="10">
        <v>28</v>
      </c>
      <c r="R22" s="9">
        <v>3</v>
      </c>
      <c r="Y22" s="15">
        <v>56</v>
      </c>
      <c r="AA22" s="15"/>
      <c r="AC22" s="15"/>
      <c r="AE22" s="15">
        <v>36</v>
      </c>
      <c r="AG22" s="15"/>
      <c r="AI22" s="15"/>
      <c r="AK22" s="15"/>
      <c r="AM22" s="15"/>
      <c r="AO22" s="15"/>
      <c r="AQ22" s="15"/>
      <c r="AS22" s="15"/>
      <c r="AU22" s="15"/>
      <c r="AW22" s="15"/>
      <c r="AY22" s="15"/>
      <c r="BA22" s="15"/>
      <c r="BC22" s="10">
        <f>+D22+F22+H22+J22+L22+N22+P22+R22+T22+V22+X22+Z22+AB22+AD22+AF22+AH22+AJ22+AL22+AN22+AP22+AR22+AT22+AV22+AX22+AZ22+BB22</f>
        <v>3</v>
      </c>
      <c r="BD22" s="20">
        <f>+H22+N22+Z22+AF22+AN22+AT22</f>
        <v>0</v>
      </c>
      <c r="BE22" s="20">
        <f>+D22+P22+V22+AB22+BB22</f>
        <v>0</v>
      </c>
      <c r="BF22" s="20">
        <f>+J22+T22+X22+AR22</f>
        <v>0</v>
      </c>
      <c r="BG22" s="20">
        <f>+F22+AD22+AH22+AJ22+AP22+AV22+AZ22</f>
        <v>0</v>
      </c>
      <c r="BH22" s="22">
        <f>+L22+R22+AL22+AX22</f>
        <v>3</v>
      </c>
    </row>
    <row r="23" spans="1:60" ht="15">
      <c r="A23" s="5" t="s">
        <v>26</v>
      </c>
      <c r="B23" s="5" t="s">
        <v>21</v>
      </c>
      <c r="C23" s="10">
        <v>28</v>
      </c>
      <c r="D23" s="9">
        <v>3</v>
      </c>
      <c r="I23" s="10">
        <v>27</v>
      </c>
      <c r="J23" s="9">
        <v>4</v>
      </c>
      <c r="O23" s="8" t="s">
        <v>15</v>
      </c>
      <c r="Q23" s="8"/>
      <c r="S23" s="8" t="s">
        <v>222</v>
      </c>
      <c r="U23" s="15" t="s">
        <v>15</v>
      </c>
      <c r="W23" s="8" t="s">
        <v>222</v>
      </c>
      <c r="Y23" s="8"/>
      <c r="AA23" s="8"/>
      <c r="AC23" s="8"/>
      <c r="AE23" s="8"/>
      <c r="AG23" s="8"/>
      <c r="AI23" s="8"/>
      <c r="AK23" s="8"/>
      <c r="AM23" s="8"/>
      <c r="AO23" s="8"/>
      <c r="AQ23" s="8"/>
      <c r="AS23" s="8"/>
      <c r="AU23" s="8"/>
      <c r="AW23" s="8"/>
      <c r="AY23" s="8"/>
      <c r="BA23" s="8"/>
      <c r="BC23" s="10">
        <f>+D23+F23+H23+J23+L23+N23+P23+R23+T23+V23+X23+Z23+AB23+AD23+AF23+AH23+AJ23+AL23+AN23+AP23+AR23+AT23+AV23+AX23+AZ23+BB23</f>
        <v>7</v>
      </c>
      <c r="BD23" s="20">
        <f>+H23+N23+Z23+AF23+AN23+AT23</f>
        <v>0</v>
      </c>
      <c r="BE23" s="20">
        <f>+D23+P23+V23+AB23+BB23</f>
        <v>3</v>
      </c>
      <c r="BF23" s="20">
        <f>+J23+T23+X23+AR23</f>
        <v>4</v>
      </c>
      <c r="BG23" s="20">
        <f>+F23+AD23+AH23+AJ23+AP23+AV23+AZ23</f>
        <v>0</v>
      </c>
      <c r="BH23" s="22">
        <f>+L23+R23+AL23+AX23</f>
        <v>0</v>
      </c>
    </row>
    <row r="24" spans="1:60" ht="15">
      <c r="A24" s="5" t="s">
        <v>201</v>
      </c>
      <c r="B24" s="5" t="s">
        <v>202</v>
      </c>
      <c r="G24" s="10">
        <v>28</v>
      </c>
      <c r="H24" s="9">
        <v>3</v>
      </c>
      <c r="I24" s="15" t="s">
        <v>222</v>
      </c>
      <c r="K24" s="15"/>
      <c r="M24" s="15" t="s">
        <v>222</v>
      </c>
      <c r="O24" s="15"/>
      <c r="Q24" s="15"/>
      <c r="S24" s="15"/>
      <c r="U24" s="15"/>
      <c r="W24" s="15">
        <v>49</v>
      </c>
      <c r="Y24" s="15">
        <v>44</v>
      </c>
      <c r="AA24" s="15"/>
      <c r="AC24" s="15"/>
      <c r="AE24" s="8" t="s">
        <v>87</v>
      </c>
      <c r="AG24" s="8"/>
      <c r="AI24" s="8"/>
      <c r="AK24" s="8"/>
      <c r="AM24" s="8" t="s">
        <v>87</v>
      </c>
      <c r="AO24" s="8"/>
      <c r="AQ24" s="8"/>
      <c r="AS24" s="8"/>
      <c r="AU24" s="8"/>
      <c r="AW24" s="8"/>
      <c r="AY24" s="8"/>
      <c r="BA24" s="8"/>
      <c r="BC24" s="10">
        <f>+D24+F24+H24+J24+L24+N24+P24+R24+T24+V24+X24+Z24+AB24+AD24+AF24+AH24+AJ24+AL24+AN24+AP24+AR24+AT24+AV24+AX24+AZ24+BB24</f>
        <v>3</v>
      </c>
      <c r="BD24" s="20">
        <f>+H24+N24+Z24+AF24+AN24+AT24</f>
        <v>3</v>
      </c>
      <c r="BE24" s="20">
        <f>+D24+P24+V24+AB24+BB24</f>
        <v>0</v>
      </c>
      <c r="BF24" s="20">
        <f>+J24+T24+X24+AR24</f>
        <v>0</v>
      </c>
      <c r="BG24" s="20">
        <f>+F24+AD24+AH24+AJ24+AP24+AV24+AZ24</f>
        <v>0</v>
      </c>
      <c r="BH24" s="22">
        <f>+L24+R24+AL24+AX24</f>
        <v>0</v>
      </c>
    </row>
    <row r="25" spans="1:60" ht="15">
      <c r="A25" s="13" t="s">
        <v>617</v>
      </c>
      <c r="B25" s="11" t="s">
        <v>30</v>
      </c>
      <c r="AU25" s="8" t="s">
        <v>15</v>
      </c>
      <c r="BC25" s="10">
        <f>+D25+F25+H25+J25+L25+N25+P25+R25+T25+V25+X25+Z25+AB25+AD25+AF25+AH25+AJ25+AL25+AN25+AP25+AR25+AT25+AV25+AX25+AZ25+BB25</f>
        <v>0</v>
      </c>
      <c r="BD25" s="20">
        <f>+H25+N25+Z25+AF25+AN25+AT25</f>
        <v>0</v>
      </c>
      <c r="BE25" s="20">
        <f>+D25+P25+V25+AB25+BB25</f>
        <v>0</v>
      </c>
      <c r="BF25" s="20">
        <f>+J25+T25+X25+AR25</f>
        <v>0</v>
      </c>
      <c r="BG25" s="20">
        <f>+F25+AD25+AH25+AJ25+AP25+AV25+AZ25</f>
        <v>0</v>
      </c>
      <c r="BH25" s="22">
        <f>+L25+R25+AL25+AX25</f>
        <v>0</v>
      </c>
    </row>
    <row r="26" spans="1:60" ht="15">
      <c r="A26" s="13" t="s">
        <v>606</v>
      </c>
      <c r="B26" s="11" t="s">
        <v>38</v>
      </c>
      <c r="AQ26" s="15">
        <v>44</v>
      </c>
      <c r="AS26" s="15"/>
      <c r="AU26" s="15"/>
      <c r="AW26" s="15"/>
      <c r="AY26" s="15"/>
      <c r="BA26" s="15"/>
      <c r="BC26" s="10">
        <f>+D26+F26+H26+J26+L26+N26+P26+R26+T26+V26+X26+Z26+AB26+AD26+AF26+AH26+AJ26+AL26+AN26+AP26+AR26+AT26+AV26+AX26+AZ26+BB26</f>
        <v>0</v>
      </c>
      <c r="BD26" s="20">
        <f>+H26+N26+Z26+AF26+AN26+AT26</f>
        <v>0</v>
      </c>
      <c r="BE26" s="20">
        <f>+D26+P26+V26+AB26+BB26</f>
        <v>0</v>
      </c>
      <c r="BF26" s="20">
        <f>+J26+T26+X26+AR26</f>
        <v>0</v>
      </c>
      <c r="BG26" s="20">
        <f>+F26+AD26+AH26+AJ26+AP26+AV26+AZ26</f>
        <v>0</v>
      </c>
      <c r="BH26" s="22">
        <f>+L26+R26+AL26+AX26</f>
        <v>0</v>
      </c>
    </row>
    <row r="27" spans="1:60" ht="15">
      <c r="A27" s="5" t="s">
        <v>163</v>
      </c>
      <c r="B27" s="5" t="s">
        <v>12</v>
      </c>
      <c r="G27" s="15">
        <v>47</v>
      </c>
      <c r="I27" s="15"/>
      <c r="K27" s="15"/>
      <c r="M27" s="15" t="s">
        <v>222</v>
      </c>
      <c r="O27" s="15"/>
      <c r="Q27" s="15"/>
      <c r="S27" s="15"/>
      <c r="U27" s="15"/>
      <c r="W27" s="15"/>
      <c r="Y27" s="15">
        <v>31</v>
      </c>
      <c r="AA27" s="15"/>
      <c r="AC27" s="15"/>
      <c r="AE27" s="15"/>
      <c r="AG27" s="15"/>
      <c r="AI27" s="15"/>
      <c r="AK27" s="15"/>
      <c r="AM27" s="15"/>
      <c r="AO27" s="15"/>
      <c r="AQ27" s="15"/>
      <c r="AS27" s="15"/>
      <c r="AU27" s="15"/>
      <c r="AW27" s="15"/>
      <c r="AY27" s="15"/>
      <c r="BA27" s="15"/>
      <c r="BC27" s="10">
        <f>+D27+F27+H27+J27+L27+N27+P27+R27+T27+V27+X27+Z27+AB27+AD27+AF27+AH27+AJ27+AL27+AN27+AP27+AR27+AT27+AV27+AX27+AZ27+BB27</f>
        <v>0</v>
      </c>
      <c r="BD27" s="20">
        <f>+H27+N27+Z27+AF27+AN27+AT27</f>
        <v>0</v>
      </c>
      <c r="BE27" s="20">
        <f>+D27+P27+V27+AB27+BB27</f>
        <v>0</v>
      </c>
      <c r="BF27" s="20">
        <f>+J27+T27+X27+AR27</f>
        <v>0</v>
      </c>
      <c r="BG27" s="20">
        <f>+F27+AD27+AH27+AJ27+AP27+AV27+AZ27</f>
        <v>0</v>
      </c>
      <c r="BH27" s="22">
        <f>+L27+R27+AL27+AX27</f>
        <v>0</v>
      </c>
    </row>
    <row r="28" spans="1:60" ht="15">
      <c r="A28" s="5" t="s">
        <v>214</v>
      </c>
      <c r="B28" s="5" t="s">
        <v>168</v>
      </c>
      <c r="G28" s="15">
        <v>31</v>
      </c>
      <c r="I28" s="15" t="s">
        <v>222</v>
      </c>
      <c r="K28" s="15"/>
      <c r="M28" s="15">
        <v>32</v>
      </c>
      <c r="O28" s="15"/>
      <c r="Q28" s="15" t="s">
        <v>250</v>
      </c>
      <c r="S28" s="10">
        <v>23</v>
      </c>
      <c r="T28" s="9">
        <v>8</v>
      </c>
      <c r="W28" s="10">
        <v>10</v>
      </c>
      <c r="X28" s="9">
        <v>26</v>
      </c>
      <c r="Y28" s="10">
        <v>7</v>
      </c>
      <c r="Z28" s="9">
        <v>36</v>
      </c>
      <c r="AE28" s="10">
        <v>6</v>
      </c>
      <c r="AF28" s="9">
        <v>40</v>
      </c>
      <c r="AM28" s="10">
        <v>3</v>
      </c>
      <c r="AN28" s="9">
        <v>60</v>
      </c>
      <c r="AQ28" s="10">
        <v>14</v>
      </c>
      <c r="AR28" s="9">
        <v>18</v>
      </c>
      <c r="AS28" s="10">
        <v>15</v>
      </c>
      <c r="AT28" s="9">
        <v>16</v>
      </c>
      <c r="BC28" s="10">
        <f>+D28+F28+H28+J28+L28+N28+P28+R28+T28+V28+X28+Z28+AB28+AD28+AF28+AH28+AJ28+AL28+AN28+AP28+AR28+AT28+AV28+AX28+AZ28+BB28</f>
        <v>204</v>
      </c>
      <c r="BD28" s="20">
        <f>+H28+N28+Z28+AF28+AN28+AT28</f>
        <v>152</v>
      </c>
      <c r="BE28" s="20">
        <f>+D28+P28+V28+AB28+BB28</f>
        <v>0</v>
      </c>
      <c r="BF28" s="20">
        <f>+J28+T28+X28+AR28</f>
        <v>52</v>
      </c>
      <c r="BG28" s="20">
        <f>+F28+AD28+AH28+AJ28+AP28+AV28+AZ28</f>
        <v>0</v>
      </c>
      <c r="BH28" s="22">
        <f>+L28+R28+AL28+AX28</f>
        <v>0</v>
      </c>
    </row>
    <row r="29" spans="1:60" ht="15">
      <c r="A29" s="5" t="s">
        <v>247</v>
      </c>
      <c r="B29" s="5" t="s">
        <v>76</v>
      </c>
      <c r="G29" s="15" t="s">
        <v>222</v>
      </c>
      <c r="I29" s="15" t="s">
        <v>222</v>
      </c>
      <c r="K29" s="15">
        <v>33</v>
      </c>
      <c r="M29" s="15"/>
      <c r="O29" s="15">
        <v>47</v>
      </c>
      <c r="Q29" s="15" t="s">
        <v>15</v>
      </c>
      <c r="S29" s="8" t="s">
        <v>222</v>
      </c>
      <c r="U29" s="8"/>
      <c r="W29" s="8"/>
      <c r="Y29" s="8"/>
      <c r="AA29" s="8"/>
      <c r="AC29" s="8"/>
      <c r="AE29" s="8"/>
      <c r="AG29" s="8"/>
      <c r="AI29" s="8"/>
      <c r="AK29" s="8" t="s">
        <v>556</v>
      </c>
      <c r="AM29" s="8"/>
      <c r="AO29" s="8"/>
      <c r="AQ29" s="8"/>
      <c r="AS29" s="8" t="s">
        <v>222</v>
      </c>
      <c r="AU29" s="8" t="s">
        <v>15</v>
      </c>
      <c r="AW29" s="8"/>
      <c r="AY29" s="8"/>
      <c r="BA29" s="8"/>
      <c r="BC29" s="10">
        <f>+D29+F29+H29+J29+L29+N29+P29+R29+T29+V29+X29+Z29+AB29+AD29+AF29+AH29+AJ29+AL29+AN29+AP29+AR29+AT29+AV29+AX29+AZ29+BB29</f>
        <v>0</v>
      </c>
      <c r="BD29" s="20">
        <f>+H29+N29+Z29+AF29+AN29+AT29</f>
        <v>0</v>
      </c>
      <c r="BE29" s="20">
        <f>+D29+P29+V29+AB29+BB29</f>
        <v>0</v>
      </c>
      <c r="BF29" s="20">
        <f>+J29+T29+X29+AR29</f>
        <v>0</v>
      </c>
      <c r="BG29" s="20">
        <f>+F29+AD29+AH29+AJ29+AP29+AV29+AZ29</f>
        <v>0</v>
      </c>
      <c r="BH29" s="22">
        <f>+L29+R29+AL29+AX29</f>
        <v>0</v>
      </c>
    </row>
    <row r="30" spans="1:60" ht="15">
      <c r="A30" s="13" t="s">
        <v>27</v>
      </c>
      <c r="B30" s="13" t="s">
        <v>9</v>
      </c>
      <c r="E30" s="8">
        <v>44</v>
      </c>
      <c r="Q30" s="15" t="s">
        <v>15</v>
      </c>
      <c r="S30" s="15"/>
      <c r="U30" s="15"/>
      <c r="W30" s="15"/>
      <c r="Y30" s="15"/>
      <c r="AA30" s="15"/>
      <c r="AC30" s="10">
        <v>13</v>
      </c>
      <c r="AD30" s="9">
        <v>20</v>
      </c>
      <c r="AG30" s="10">
        <v>29</v>
      </c>
      <c r="AH30" s="9">
        <v>2</v>
      </c>
      <c r="AI30" s="10" t="s">
        <v>93</v>
      </c>
      <c r="AO30" s="15" t="s">
        <v>15</v>
      </c>
      <c r="AQ30" s="15"/>
      <c r="AS30" s="15"/>
      <c r="AU30" s="8" t="s">
        <v>15</v>
      </c>
      <c r="AW30" s="15"/>
      <c r="AY30" s="15">
        <v>42</v>
      </c>
      <c r="BA30" s="15"/>
      <c r="BC30" s="10">
        <f>+D30+F30+H30+J30+L30+N30+P30+R30+T30+V30+X30+Z30+AB30+AD30+AF30+AH30+AJ30+AL30+AN30+AP30+AR30+AT30+AV30+AX30+AZ30+BB30</f>
        <v>22</v>
      </c>
      <c r="BD30" s="20">
        <f>+H30+N30+Z30+AF30+AN30+AT30</f>
        <v>0</v>
      </c>
      <c r="BE30" s="20">
        <f>+D30+P30+V30+AB30+BB30</f>
        <v>0</v>
      </c>
      <c r="BF30" s="20">
        <f>+J30+T30+X30+AR30</f>
        <v>0</v>
      </c>
      <c r="BG30" s="20">
        <f>+F30+AD30+AH30+AJ30+AP30+AV30+AZ30</f>
        <v>22</v>
      </c>
      <c r="BH30" s="22">
        <f>+L30+R30+AL30+AX30</f>
        <v>0</v>
      </c>
    </row>
    <row r="31" spans="1:60" ht="15">
      <c r="A31" s="14" t="s">
        <v>648</v>
      </c>
      <c r="B31" s="11" t="s">
        <v>403</v>
      </c>
      <c r="BA31" s="8" t="s">
        <v>15</v>
      </c>
      <c r="BC31" s="10">
        <f>+D31+F31+H31+J31+L31+N31+P31+R31+T31+V31+X31+Z31+AB31+AD31+AF31+AH31+AJ31+AL31+AN31+AP31+AR31+AT31+AV31+AX31+AZ31+BB31</f>
        <v>0</v>
      </c>
      <c r="BD31" s="20">
        <f>+H31+N31+Z31+AF31+AN31+AT31</f>
        <v>0</v>
      </c>
      <c r="BE31" s="20">
        <f>+D31+P31+V31+AB31+BB31</f>
        <v>0</v>
      </c>
      <c r="BF31" s="20">
        <f>+J31+T31+X31+AR31</f>
        <v>0</v>
      </c>
      <c r="BG31" s="20">
        <f>+F31+AD31+AH31+AJ31+AP31+AV31+AZ31</f>
        <v>0</v>
      </c>
      <c r="BH31" s="22">
        <f>+L31+R31+AL31+AX31</f>
        <v>0</v>
      </c>
    </row>
    <row r="32" spans="1:60" ht="15">
      <c r="A32" s="14" t="s">
        <v>543</v>
      </c>
      <c r="B32" s="5" t="s">
        <v>25</v>
      </c>
      <c r="AE32" s="15">
        <v>31</v>
      </c>
      <c r="AG32" s="15"/>
      <c r="AI32" s="8" t="s">
        <v>15</v>
      </c>
      <c r="AK32" s="8" t="s">
        <v>93</v>
      </c>
      <c r="AM32" s="15">
        <v>37</v>
      </c>
      <c r="AO32" s="15"/>
      <c r="AQ32" s="15"/>
      <c r="AS32" s="15"/>
      <c r="AU32" s="15"/>
      <c r="AW32" s="15"/>
      <c r="AY32" s="15"/>
      <c r="BA32" s="15"/>
      <c r="BC32" s="10">
        <f>+D32+F32+H32+J32+L32+N32+P32+R32+T32+V32+X32+Z32+AB32+AD32+AF32+AH32+AJ32+AL32+AN32+AP32+AR32+AT32+AV32+AX32+AZ32+BB32</f>
        <v>0</v>
      </c>
      <c r="BD32" s="20">
        <f>+H32+N32+Z32+AF32+AN32+AT32</f>
        <v>0</v>
      </c>
      <c r="BE32" s="20">
        <f>+D32+P32+V32+AB32+BB32</f>
        <v>0</v>
      </c>
      <c r="BF32" s="20">
        <f>+J32+T32+X32+AR32</f>
        <v>0</v>
      </c>
      <c r="BG32" s="20">
        <f>+F32+AD32+AH32+AJ32+AP32+AV32+AZ32</f>
        <v>0</v>
      </c>
      <c r="BH32" s="22">
        <f>+L32+R32+AL32+AX32</f>
        <v>0</v>
      </c>
    </row>
    <row r="33" spans="1:60" ht="15">
      <c r="A33" s="13" t="s">
        <v>577</v>
      </c>
      <c r="B33" s="11" t="s">
        <v>19</v>
      </c>
      <c r="AI33" s="8" t="s">
        <v>15</v>
      </c>
      <c r="AK33" s="8"/>
      <c r="AM33" s="8"/>
      <c r="AO33" s="15" t="s">
        <v>15</v>
      </c>
      <c r="AQ33" s="15"/>
      <c r="AS33" s="15"/>
      <c r="AU33" s="15"/>
      <c r="AW33" s="15"/>
      <c r="AY33" s="15"/>
      <c r="BA33" s="15"/>
      <c r="BC33" s="10">
        <f>+D33+F33+H33+J33+L33+N33+P33+R33+T33+V33+X33+Z33+AB33+AD33+AF33+AH33+AJ33+AL33+AN33+AP33+AR33+AT33+AV33+AX33+AZ33+BB33</f>
        <v>0</v>
      </c>
      <c r="BD33" s="20">
        <f>+H33+N33+Z33+AF33+AN33+AT33</f>
        <v>0</v>
      </c>
      <c r="BE33" s="20">
        <f>+D33+P33+V33+AB33+BB33</f>
        <v>0</v>
      </c>
      <c r="BF33" s="20">
        <f>+J33+T33+X33+AR33</f>
        <v>0</v>
      </c>
      <c r="BG33" s="20">
        <f>+F33+AD33+AH33+AJ33+AP33+AV33+AZ33</f>
        <v>0</v>
      </c>
      <c r="BH33" s="22">
        <f>+L33+R33+AL33+AX33</f>
        <v>0</v>
      </c>
    </row>
    <row r="34" spans="1:60" ht="15">
      <c r="A34" s="14" t="s">
        <v>524</v>
      </c>
      <c r="B34" s="5" t="s">
        <v>30</v>
      </c>
      <c r="AC34" s="8" t="s">
        <v>15</v>
      </c>
      <c r="AE34" s="8"/>
      <c r="AG34" s="8" t="s">
        <v>15</v>
      </c>
      <c r="AI34" s="15">
        <v>40</v>
      </c>
      <c r="AK34" s="15"/>
      <c r="AM34" s="15"/>
      <c r="AO34" s="15" t="s">
        <v>15</v>
      </c>
      <c r="AQ34" s="15"/>
      <c r="AS34" s="15"/>
      <c r="AU34" s="15"/>
      <c r="AW34" s="15"/>
      <c r="AY34" s="15"/>
      <c r="BA34" s="15"/>
      <c r="BC34" s="10">
        <f>+D34+F34+H34+J34+L34+N34+P34+R34+T34+V34+X34+Z34+AB34+AD34+AF34+AH34+AJ34+AL34+AN34+AP34+AR34+AT34+AV34+AX34+AZ34+BB34</f>
        <v>0</v>
      </c>
      <c r="BD34" s="20">
        <f>+H34+N34+Z34+AF34+AN34+AT34</f>
        <v>0</v>
      </c>
      <c r="BE34" s="20">
        <f>+D34+P34+V34+AB34+BB34</f>
        <v>0</v>
      </c>
      <c r="BF34" s="20">
        <f>+J34+T34+X34+AR34</f>
        <v>0</v>
      </c>
      <c r="BG34" s="20">
        <f>+F34+AD34+AH34+AJ34+AP34+AV34+AZ34</f>
        <v>0</v>
      </c>
      <c r="BH34" s="22">
        <f>+L34+R34+AL34+AX34</f>
        <v>0</v>
      </c>
    </row>
    <row r="35" spans="1:60" ht="15">
      <c r="A35" s="14" t="s">
        <v>28</v>
      </c>
      <c r="B35" s="13" t="s">
        <v>4</v>
      </c>
      <c r="E35" s="8">
        <v>63</v>
      </c>
      <c r="BC35" s="10">
        <f>+D35+F35+H35+J35+L35+N35+P35+R35+T35+V35+X35+Z35+AB35+AD35+AF35+AH35+AJ35+AL35+AN35+AP35+AR35+AT35+AV35+AX35+AZ35+BB35</f>
        <v>0</v>
      </c>
      <c r="BD35" s="20">
        <f>+H35+N35+Z35+AF35+AN35+AT35</f>
        <v>0</v>
      </c>
      <c r="BE35" s="20">
        <f>+D35+P35+V35+AB35+BB35</f>
        <v>0</v>
      </c>
      <c r="BF35" s="20">
        <f>+J35+T35+X35+AR35</f>
        <v>0</v>
      </c>
      <c r="BG35" s="20">
        <f>+F35+AD35+AH35+AJ35+AP35+AV35+AZ35</f>
        <v>0</v>
      </c>
      <c r="BH35" s="22">
        <f>+L35+R35+AL35+AX35</f>
        <v>0</v>
      </c>
    </row>
    <row r="36" spans="1:60" ht="15">
      <c r="A36" s="5" t="s">
        <v>178</v>
      </c>
      <c r="B36" s="5" t="s">
        <v>6</v>
      </c>
      <c r="G36" s="15">
        <v>52</v>
      </c>
      <c r="I36" s="15"/>
      <c r="K36" s="10">
        <v>17</v>
      </c>
      <c r="L36" s="9">
        <v>14</v>
      </c>
      <c r="M36" s="10">
        <v>16</v>
      </c>
      <c r="N36" s="9">
        <v>15</v>
      </c>
      <c r="Q36" s="15" t="s">
        <v>15</v>
      </c>
      <c r="S36" s="15"/>
      <c r="U36" s="15"/>
      <c r="W36" s="15"/>
      <c r="Y36" s="10">
        <v>3</v>
      </c>
      <c r="Z36" s="9">
        <v>60</v>
      </c>
      <c r="AE36" s="15">
        <v>32</v>
      </c>
      <c r="AG36" s="15"/>
      <c r="AI36" s="15"/>
      <c r="AK36" s="10" t="s">
        <v>93</v>
      </c>
      <c r="AM36" s="10">
        <v>25</v>
      </c>
      <c r="AN36" s="9">
        <v>6</v>
      </c>
      <c r="BC36" s="10">
        <f>+D36+F36+H36+J36+L36+N36+P36+R36+T36+V36+X36+Z36+AB36+AD36+AF36+AH36+AJ36+AL36+AN36+AP36+AR36+AT36+AV36+AX36+AZ36+BB36</f>
        <v>95</v>
      </c>
      <c r="BD36" s="20">
        <f>+H36+N36+Z36+AF36+AN36+AT36</f>
        <v>81</v>
      </c>
      <c r="BE36" s="20">
        <f>+D36+P36+V36+AB36+BB36</f>
        <v>0</v>
      </c>
      <c r="BF36" s="20">
        <f>+J36+T36+X36+AR36</f>
        <v>0</v>
      </c>
      <c r="BG36" s="20">
        <f>+F36+AD36+AH36+AJ36+AP36+AV36+AZ36</f>
        <v>0</v>
      </c>
      <c r="BH36" s="22">
        <f>+L36+R36+AL36+AX36</f>
        <v>14</v>
      </c>
    </row>
    <row r="37" spans="1:60" ht="15">
      <c r="A37" s="13" t="s">
        <v>29</v>
      </c>
      <c r="B37" s="13" t="s">
        <v>30</v>
      </c>
      <c r="E37" s="10">
        <v>19</v>
      </c>
      <c r="F37" s="9">
        <v>12</v>
      </c>
      <c r="AC37" s="10">
        <v>9</v>
      </c>
      <c r="AD37" s="9">
        <v>29</v>
      </c>
      <c r="AG37" s="10">
        <v>25</v>
      </c>
      <c r="AH37" s="9">
        <v>6</v>
      </c>
      <c r="AI37" s="10" t="s">
        <v>93</v>
      </c>
      <c r="AO37" s="10">
        <v>12</v>
      </c>
      <c r="AP37" s="9">
        <v>22</v>
      </c>
      <c r="AU37" s="8" t="s">
        <v>15</v>
      </c>
      <c r="AY37" s="10">
        <v>20</v>
      </c>
      <c r="AZ37" s="9">
        <v>11</v>
      </c>
      <c r="BC37" s="10">
        <f>+D37+F37+H37+J37+L37+N37+P37+R37+T37+V37+X37+Z37+AB37+AD37+AF37+AH37+AJ37+AL37+AN37+AP37+AR37+AT37+AV37+AX37+AZ37+BB37</f>
        <v>80</v>
      </c>
      <c r="BD37" s="20">
        <f>+H37+N37+Z37+AF37+AN37+AT37</f>
        <v>0</v>
      </c>
      <c r="BE37" s="20">
        <f>+D37+P37+V37+AB37+BB37</f>
        <v>0</v>
      </c>
      <c r="BF37" s="20">
        <f>+J37+T37+X37+AR37</f>
        <v>0</v>
      </c>
      <c r="BG37" s="20">
        <f>+F37+AD37+AH37+AJ37+AP37+AV37+AZ37</f>
        <v>80</v>
      </c>
      <c r="BH37" s="22">
        <f>+L37+R37+AL37+AX37</f>
        <v>0</v>
      </c>
    </row>
    <row r="38" spans="1:60" ht="15">
      <c r="A38" s="13" t="s">
        <v>31</v>
      </c>
      <c r="B38" s="13" t="s">
        <v>21</v>
      </c>
      <c r="E38" s="10">
        <v>24</v>
      </c>
      <c r="F38" s="9">
        <v>7</v>
      </c>
      <c r="AC38" s="10">
        <v>17</v>
      </c>
      <c r="AD38" s="9">
        <v>14</v>
      </c>
      <c r="AG38" s="10">
        <v>18</v>
      </c>
      <c r="AH38" s="9">
        <v>13</v>
      </c>
      <c r="AI38" s="15">
        <v>47</v>
      </c>
      <c r="AK38" s="15"/>
      <c r="AM38" s="15"/>
      <c r="AO38" s="10">
        <v>14</v>
      </c>
      <c r="AP38" s="9">
        <v>18</v>
      </c>
      <c r="AU38" s="10">
        <v>11</v>
      </c>
      <c r="AV38" s="9">
        <v>24</v>
      </c>
      <c r="AY38" s="10">
        <v>5</v>
      </c>
      <c r="AZ38" s="9">
        <v>45</v>
      </c>
      <c r="BC38" s="10">
        <f>+D38+F38+H38+J38+L38+N38+P38+R38+T38+V38+X38+Z38+AB38+AD38+AF38+AH38+AJ38+AL38+AN38+AP38+AR38+AT38+AV38+AX38+AZ38+BB38</f>
        <v>121</v>
      </c>
      <c r="BD38" s="20">
        <f>+H38+N38+Z38+AF38+AN38+AT38</f>
        <v>0</v>
      </c>
      <c r="BE38" s="20">
        <f>+D38+P38+V38+AB38+BB38</f>
        <v>0</v>
      </c>
      <c r="BF38" s="20">
        <f>+J38+T38+X38+AR38</f>
        <v>0</v>
      </c>
      <c r="BG38" s="20">
        <f>+F38+AD38+AH38+AJ38+AP38+AV38+AZ38</f>
        <v>121</v>
      </c>
      <c r="BH38" s="22">
        <f>+L38+R38+AL38+AX38</f>
        <v>0</v>
      </c>
    </row>
    <row r="39" spans="1:60" ht="15">
      <c r="A39" s="5" t="s">
        <v>204</v>
      </c>
      <c r="B39" s="5" t="s">
        <v>14</v>
      </c>
      <c r="G39" s="15">
        <v>61</v>
      </c>
      <c r="I39" s="15">
        <v>47</v>
      </c>
      <c r="K39" s="10" t="s">
        <v>93</v>
      </c>
      <c r="M39" s="15" t="s">
        <v>222</v>
      </c>
      <c r="O39" s="15"/>
      <c r="Q39" s="15" t="s">
        <v>15</v>
      </c>
      <c r="S39" s="8" t="s">
        <v>222</v>
      </c>
      <c r="U39" s="8"/>
      <c r="W39" s="15">
        <v>47</v>
      </c>
      <c r="Y39" s="15">
        <v>55</v>
      </c>
      <c r="AA39" s="15"/>
      <c r="AC39" s="15"/>
      <c r="AE39" s="15"/>
      <c r="AG39" s="15"/>
      <c r="AI39" s="15"/>
      <c r="AK39" s="15"/>
      <c r="AM39" s="15"/>
      <c r="AO39" s="15"/>
      <c r="AQ39" s="15"/>
      <c r="AS39" s="15"/>
      <c r="AU39" s="15"/>
      <c r="AW39" s="15"/>
      <c r="AY39" s="15"/>
      <c r="BA39" s="15"/>
      <c r="BC39" s="10">
        <f>+D39+F39+H39+J39+L39+N39+P39+R39+T39+V39+X39+Z39+AB39+AD39+AF39+AH39+AJ39+AL39+AN39+AP39+AR39+AT39+AV39+AX39+AZ39+BB39</f>
        <v>0</v>
      </c>
      <c r="BD39" s="20">
        <f>+H39+N39+Z39+AF39+AN39+AT39</f>
        <v>0</v>
      </c>
      <c r="BE39" s="20">
        <f>+D39+P39+V39+AB39+BB39</f>
        <v>0</v>
      </c>
      <c r="BF39" s="20">
        <f>+J39+T39+X39+AR39</f>
        <v>0</v>
      </c>
      <c r="BG39" s="20">
        <f>+F39+AD39+AH39+AJ39+AP39+AV39+AZ39</f>
        <v>0</v>
      </c>
      <c r="BH39" s="22">
        <f>+L39+R39+AL39+AX39</f>
        <v>0</v>
      </c>
    </row>
    <row r="40" spans="1:60" ht="15">
      <c r="A40" s="5" t="s">
        <v>32</v>
      </c>
      <c r="B40" s="5" t="s">
        <v>19</v>
      </c>
      <c r="C40" s="10">
        <v>1</v>
      </c>
      <c r="D40" s="9">
        <v>100</v>
      </c>
      <c r="G40" s="10">
        <v>1</v>
      </c>
      <c r="H40" s="9">
        <v>100</v>
      </c>
      <c r="I40" s="10">
        <v>10</v>
      </c>
      <c r="J40" s="9">
        <v>26</v>
      </c>
      <c r="K40" s="10">
        <v>18</v>
      </c>
      <c r="L40" s="9">
        <v>13</v>
      </c>
      <c r="M40" s="10">
        <v>2</v>
      </c>
      <c r="N40" s="9">
        <v>80</v>
      </c>
      <c r="O40" s="10">
        <v>7</v>
      </c>
      <c r="P40" s="9">
        <v>36</v>
      </c>
      <c r="Q40" s="10" t="s">
        <v>250</v>
      </c>
      <c r="S40" s="10">
        <v>9</v>
      </c>
      <c r="T40" s="9">
        <v>29</v>
      </c>
      <c r="U40" s="15" t="s">
        <v>294</v>
      </c>
      <c r="W40" s="8" t="s">
        <v>222</v>
      </c>
      <c r="Y40" s="10">
        <v>10</v>
      </c>
      <c r="Z40" s="9">
        <v>26</v>
      </c>
      <c r="AA40" s="10">
        <v>10</v>
      </c>
      <c r="AB40" s="9">
        <v>26</v>
      </c>
      <c r="AE40" s="10">
        <v>5</v>
      </c>
      <c r="AF40" s="9">
        <v>45</v>
      </c>
      <c r="AK40" s="10" t="s">
        <v>250</v>
      </c>
      <c r="AM40" s="10">
        <v>5</v>
      </c>
      <c r="AN40" s="9">
        <v>45</v>
      </c>
      <c r="AQ40" s="10">
        <v>1</v>
      </c>
      <c r="AR40" s="9">
        <v>100</v>
      </c>
      <c r="AS40" s="10">
        <v>1</v>
      </c>
      <c r="AT40" s="9">
        <v>100</v>
      </c>
      <c r="AU40" s="15">
        <v>51</v>
      </c>
      <c r="AW40" s="10">
        <v>13</v>
      </c>
      <c r="AX40" s="9">
        <v>20</v>
      </c>
      <c r="BA40" s="10" t="s">
        <v>556</v>
      </c>
      <c r="BC40" s="10">
        <f>+D40+F40+H40+J40+L40+N40+P40+R40+T40+V40+X40+Z40+AB40+AD40+AF40+AH40+AJ40+AL40+AN40+AP40+AR40+AT40+AV40+AX40+AZ40+BB40</f>
        <v>746</v>
      </c>
      <c r="BD40" s="20">
        <f>+H40+N40+Z40+AF40+AN40+AT40</f>
        <v>396</v>
      </c>
      <c r="BE40" s="20">
        <f>+D40+P40+V40+AB40+BB40</f>
        <v>162</v>
      </c>
      <c r="BF40" s="20">
        <f>+J40+T40+X40+AR40</f>
        <v>155</v>
      </c>
      <c r="BG40" s="20">
        <f>+F40+AD40+AH40+AJ40+AP40+AV40+AZ40</f>
        <v>0</v>
      </c>
      <c r="BH40" s="22">
        <f>+L40+R40+AL40+AX40</f>
        <v>33</v>
      </c>
    </row>
    <row r="41" spans="1:60" ht="15">
      <c r="A41" s="13" t="s">
        <v>557</v>
      </c>
      <c r="B41" s="5" t="s">
        <v>19</v>
      </c>
      <c r="AG41" s="8" t="s">
        <v>15</v>
      </c>
      <c r="AI41" s="8"/>
      <c r="AK41" s="8"/>
      <c r="AM41" s="8"/>
      <c r="AO41" s="8" t="s">
        <v>17</v>
      </c>
      <c r="AQ41" s="8"/>
      <c r="AS41" s="8"/>
      <c r="AU41" s="8"/>
      <c r="AW41" s="8"/>
      <c r="AY41" s="15">
        <v>52</v>
      </c>
      <c r="BA41" s="15"/>
      <c r="BC41" s="10">
        <f>+D41+F41+H41+J41+L41+N41+P41+R41+T41+V41+X41+Z41+AB41+AD41+AF41+AH41+AJ41+AL41+AN41+AP41+AR41+AT41+AV41+AX41+AZ41+BB41</f>
        <v>0</v>
      </c>
      <c r="BD41" s="20">
        <f>+H41+N41+Z41+AF41+AN41+AT41</f>
        <v>0</v>
      </c>
      <c r="BE41" s="20">
        <f>+D41+P41+V41+AB41+BB41</f>
        <v>0</v>
      </c>
      <c r="BF41" s="20">
        <f>+J41+T41+X41+AR41</f>
        <v>0</v>
      </c>
      <c r="BG41" s="20">
        <f>+F41+AD41+AH41+AJ41+AP41+AV41+AZ41</f>
        <v>0</v>
      </c>
      <c r="BH41" s="22">
        <f>+L41+R41+AL41+AX41</f>
        <v>0</v>
      </c>
    </row>
    <row r="42" spans="1:60" ht="15">
      <c r="A42" s="5" t="s">
        <v>167</v>
      </c>
      <c r="B42" s="5" t="s">
        <v>6</v>
      </c>
      <c r="G42" s="10">
        <v>24</v>
      </c>
      <c r="H42" s="9">
        <v>7</v>
      </c>
      <c r="I42" s="15">
        <v>35</v>
      </c>
      <c r="K42" s="15"/>
      <c r="M42" s="15"/>
      <c r="O42" s="15"/>
      <c r="Q42" s="15"/>
      <c r="S42" s="15"/>
      <c r="U42" s="15"/>
      <c r="W42" s="15"/>
      <c r="Y42" s="15"/>
      <c r="AA42" s="15"/>
      <c r="AC42" s="15"/>
      <c r="AE42" s="15"/>
      <c r="AG42" s="15"/>
      <c r="AI42" s="15"/>
      <c r="AK42" s="15"/>
      <c r="AM42" s="15"/>
      <c r="AO42" s="15"/>
      <c r="AQ42" s="15"/>
      <c r="AS42" s="15"/>
      <c r="AU42" s="15"/>
      <c r="AW42" s="15"/>
      <c r="AY42" s="15"/>
      <c r="BA42" s="15"/>
      <c r="BC42" s="10">
        <f>+D42+F42+H42+J42+L42+N42+P42+R42+T42+V42+X42+Z42+AB42+AD42+AF42+AH42+AJ42+AL42+AN42+AP42+AR42+AT42+AV42+AX42+AZ42+BB42</f>
        <v>7</v>
      </c>
      <c r="BD42" s="20">
        <f>+H42+N42+Z42+AF42+AN42+AT42</f>
        <v>7</v>
      </c>
      <c r="BE42" s="20">
        <f>+D42+P42+V42+AB42+BB42</f>
        <v>0</v>
      </c>
      <c r="BF42" s="20">
        <f>+J42+T42+X42+AR42</f>
        <v>0</v>
      </c>
      <c r="BG42" s="20">
        <f>+F42+AD42+AH42+AJ42+AP42+AV42+AZ42</f>
        <v>0</v>
      </c>
      <c r="BH42" s="22">
        <f>+L42+R42+AL42+AX42</f>
        <v>0</v>
      </c>
    </row>
    <row r="43" spans="1:60" ht="15">
      <c r="A43" s="5" t="s">
        <v>33</v>
      </c>
      <c r="B43" s="5" t="s">
        <v>34</v>
      </c>
      <c r="C43" s="8">
        <v>58</v>
      </c>
      <c r="I43" s="15">
        <v>49</v>
      </c>
      <c r="K43" s="15"/>
      <c r="M43" s="15"/>
      <c r="O43" s="15"/>
      <c r="Q43" s="15"/>
      <c r="S43" s="15"/>
      <c r="U43" s="15"/>
      <c r="W43" s="15"/>
      <c r="Y43" s="15"/>
      <c r="AA43" s="15"/>
      <c r="AC43" s="15"/>
      <c r="AE43" s="15"/>
      <c r="AG43" s="15"/>
      <c r="AI43" s="15"/>
      <c r="AK43" s="15"/>
      <c r="AM43" s="15"/>
      <c r="AO43" s="15"/>
      <c r="AQ43" s="15"/>
      <c r="AS43" s="15"/>
      <c r="AU43" s="15"/>
      <c r="AW43" s="15"/>
      <c r="AY43" s="15"/>
      <c r="BA43" s="15">
        <v>49</v>
      </c>
      <c r="BC43" s="10">
        <f>+D43+F43+H43+J43+L43+N43+P43+R43+T43+V43+X43+Z43+AB43+AD43+AF43+AH43+AJ43+AL43+AN43+AP43+AR43+AT43+AV43+AX43+AZ43+BB43</f>
        <v>0</v>
      </c>
      <c r="BD43" s="20">
        <f>+H43+N43+Z43+AF43+AN43+AT43</f>
        <v>0</v>
      </c>
      <c r="BE43" s="20">
        <f>+D43+P43+V43+AB43+BB43</f>
        <v>0</v>
      </c>
      <c r="BF43" s="20">
        <f>+J43+T43+X43+AR43</f>
        <v>0</v>
      </c>
      <c r="BG43" s="20">
        <f>+F43+AD43+AH43+AJ43+AP43+AV43+AZ43</f>
        <v>0</v>
      </c>
      <c r="BH43" s="22">
        <f>+L43+R43+AL43+AX43</f>
        <v>0</v>
      </c>
    </row>
    <row r="44" spans="1:60" ht="15">
      <c r="A44" s="5" t="s">
        <v>490</v>
      </c>
      <c r="B44" s="5" t="s">
        <v>6</v>
      </c>
      <c r="O44" s="10">
        <v>13</v>
      </c>
      <c r="P44" s="9">
        <v>20</v>
      </c>
      <c r="Q44" s="15" t="s">
        <v>250</v>
      </c>
      <c r="S44" s="10">
        <v>15</v>
      </c>
      <c r="T44" s="9">
        <v>16</v>
      </c>
      <c r="U44" s="10">
        <v>16</v>
      </c>
      <c r="V44" s="9">
        <v>15</v>
      </c>
      <c r="W44" s="15">
        <v>38</v>
      </c>
      <c r="Y44" s="15"/>
      <c r="AA44" s="10">
        <v>27</v>
      </c>
      <c r="AB44" s="9">
        <v>4</v>
      </c>
      <c r="BA44" s="15">
        <v>37</v>
      </c>
      <c r="BC44" s="10">
        <f>+D44+F44+H44+J44+L44+N44+P44+R44+T44+V44+X44+Z44+AB44+AD44+AF44+AH44+AJ44+AL44+AN44+AP44+AR44+AT44+AV44+AX44+AZ44+BB44</f>
        <v>55</v>
      </c>
      <c r="BD44" s="20">
        <f>+H44+N44+Z44+AF44+AN44+AT44</f>
        <v>0</v>
      </c>
      <c r="BE44" s="20">
        <f>+D44+P44+V44+AB44+BB44</f>
        <v>39</v>
      </c>
      <c r="BF44" s="20">
        <f>+J44+T44+X44+AR44</f>
        <v>16</v>
      </c>
      <c r="BG44" s="20">
        <f>+F44+AD44+AH44+AJ44+AP44+AV44+AZ44</f>
        <v>0</v>
      </c>
      <c r="BH44" s="22">
        <f>+L44+R44+AL44+AX44</f>
        <v>0</v>
      </c>
    </row>
    <row r="45" spans="1:60" ht="15">
      <c r="A45" s="5" t="s">
        <v>505</v>
      </c>
      <c r="B45" s="5" t="s">
        <v>19</v>
      </c>
      <c r="G45" s="10">
        <v>16</v>
      </c>
      <c r="H45" s="9">
        <v>15</v>
      </c>
      <c r="I45" s="10">
        <v>9</v>
      </c>
      <c r="J45" s="9">
        <v>29</v>
      </c>
      <c r="K45" s="10">
        <v>2</v>
      </c>
      <c r="L45" s="9">
        <v>80</v>
      </c>
      <c r="M45" s="10">
        <v>9</v>
      </c>
      <c r="N45" s="9">
        <v>29</v>
      </c>
      <c r="O45" s="10">
        <v>8</v>
      </c>
      <c r="P45" s="9">
        <v>32</v>
      </c>
      <c r="Q45" s="10" t="s">
        <v>250</v>
      </c>
      <c r="S45" s="10">
        <v>12</v>
      </c>
      <c r="T45" s="9">
        <v>22</v>
      </c>
      <c r="U45" s="15" t="s">
        <v>15</v>
      </c>
      <c r="W45" s="10">
        <v>6</v>
      </c>
      <c r="X45" s="9">
        <v>40</v>
      </c>
      <c r="Y45" s="15">
        <v>35</v>
      </c>
      <c r="AA45" s="10">
        <v>22</v>
      </c>
      <c r="AB45" s="9">
        <v>9</v>
      </c>
      <c r="AE45" s="10">
        <v>2</v>
      </c>
      <c r="AF45" s="9">
        <v>80</v>
      </c>
      <c r="AK45" s="10">
        <v>9</v>
      </c>
      <c r="AL45" s="9">
        <v>29</v>
      </c>
      <c r="AM45" s="10">
        <v>7</v>
      </c>
      <c r="AN45" s="9">
        <v>36</v>
      </c>
      <c r="AQ45" s="10">
        <v>13</v>
      </c>
      <c r="AR45" s="9">
        <v>20</v>
      </c>
      <c r="AS45" s="10">
        <v>8</v>
      </c>
      <c r="AT45" s="9">
        <v>32</v>
      </c>
      <c r="BA45" s="8" t="s">
        <v>15</v>
      </c>
      <c r="BC45" s="10">
        <f>+D45+F45+H45+J45+L45+N45+P45+R45+T45+V45+X45+Z45+AB45+AD45+AF45+AH45+AJ45+AL45+AN45+AP45+AR45+AT45+AV45+AX45+AZ45+BB45</f>
        <v>453</v>
      </c>
      <c r="BD45" s="20">
        <f>+H45+N45+Z45+AF45+AN45+AT45</f>
        <v>192</v>
      </c>
      <c r="BE45" s="20">
        <f>+D45+P45+V45+AB45+BB45</f>
        <v>41</v>
      </c>
      <c r="BF45" s="20">
        <f>+J45+T45+X45+AR45</f>
        <v>111</v>
      </c>
      <c r="BG45" s="20">
        <f>+F45+AD45+AH45+AJ45+AP45+AV45+AZ45</f>
        <v>0</v>
      </c>
      <c r="BH45" s="22">
        <f>+L45+R45+AL45+AX45</f>
        <v>109</v>
      </c>
    </row>
    <row r="46" spans="1:60" ht="15">
      <c r="A46" s="13" t="s">
        <v>35</v>
      </c>
      <c r="B46" s="13" t="s">
        <v>25</v>
      </c>
      <c r="E46" s="8">
        <v>37</v>
      </c>
      <c r="AC46" s="8" t="s">
        <v>15</v>
      </c>
      <c r="AE46" s="8"/>
      <c r="AG46" s="10">
        <v>19</v>
      </c>
      <c r="AH46" s="9">
        <v>12</v>
      </c>
      <c r="AI46" s="10">
        <v>17</v>
      </c>
      <c r="AJ46" s="9">
        <v>14</v>
      </c>
      <c r="AO46" s="10" t="s">
        <v>556</v>
      </c>
      <c r="AU46" s="10">
        <v>13</v>
      </c>
      <c r="AV46" s="9">
        <v>20</v>
      </c>
      <c r="AY46" s="8" t="s">
        <v>15</v>
      </c>
      <c r="BA46" s="8"/>
      <c r="BC46" s="10">
        <f>+D46+F46+H46+J46+L46+N46+P46+R46+T46+V46+X46+Z46+AB46+AD46+AF46+AH46+AJ46+AL46+AN46+AP46+AR46+AT46+AV46+AX46+AZ46+BB46</f>
        <v>46</v>
      </c>
      <c r="BD46" s="20">
        <f>+H46+N46+Z46+AF46+AN46+AT46</f>
        <v>0</v>
      </c>
      <c r="BE46" s="20">
        <f>+D46+P46+V46+AB46+BB46</f>
        <v>0</v>
      </c>
      <c r="BF46" s="20">
        <f>+J46+T46+X46+AR46</f>
        <v>0</v>
      </c>
      <c r="BG46" s="20">
        <f>+F46+AD46+AH46+AJ46+AP46+AV46+AZ46</f>
        <v>46</v>
      </c>
      <c r="BH46" s="22">
        <f>+L46+R46+AL46+AX46</f>
        <v>0</v>
      </c>
    </row>
    <row r="47" spans="1:60" ht="15">
      <c r="A47" s="13" t="s">
        <v>560</v>
      </c>
      <c r="B47" s="5" t="s">
        <v>561</v>
      </c>
      <c r="AG47" s="8" t="s">
        <v>15</v>
      </c>
      <c r="AI47" s="8"/>
      <c r="AK47" s="8"/>
      <c r="AM47" s="8"/>
      <c r="AO47" s="8"/>
      <c r="AQ47" s="8"/>
      <c r="AS47" s="8"/>
      <c r="AU47" s="8" t="s">
        <v>15</v>
      </c>
      <c r="AW47" s="8"/>
      <c r="AY47" s="8"/>
      <c r="BA47" s="8"/>
      <c r="BC47" s="10">
        <f>+D47+F47+H47+J47+L47+N47+P47+R47+T47+V47+X47+Z47+AB47+AD47+AF47+AH47+AJ47+AL47+AN47+AP47+AR47+AT47+AV47+AX47+AZ47+BB47</f>
        <v>0</v>
      </c>
      <c r="BD47" s="20">
        <f>+H47+N47+Z47+AF47+AN47+AT47</f>
        <v>0</v>
      </c>
      <c r="BE47" s="20">
        <f>+D47+P47+V47+AB47+BB47</f>
        <v>0</v>
      </c>
      <c r="BF47" s="20">
        <f>+J47+T47+X47+AR47</f>
        <v>0</v>
      </c>
      <c r="BG47" s="20">
        <f>+F47+AD47+AH47+AJ47+AP47+AV47+AZ47</f>
        <v>0</v>
      </c>
      <c r="BH47" s="22">
        <f>+L47+R47+AL47+AX47</f>
        <v>0</v>
      </c>
    </row>
    <row r="48" spans="1:60" ht="15">
      <c r="A48" s="5" t="s">
        <v>36</v>
      </c>
      <c r="B48" s="5" t="s">
        <v>21</v>
      </c>
      <c r="C48" s="10">
        <v>16</v>
      </c>
      <c r="D48" s="9">
        <v>15</v>
      </c>
      <c r="G48" s="10">
        <v>8</v>
      </c>
      <c r="H48" s="9">
        <v>32</v>
      </c>
      <c r="I48" s="10">
        <v>5</v>
      </c>
      <c r="J48" s="9">
        <v>45</v>
      </c>
      <c r="M48" s="15" t="s">
        <v>222</v>
      </c>
      <c r="O48" s="8" t="s">
        <v>15</v>
      </c>
      <c r="Q48" s="15" t="s">
        <v>294</v>
      </c>
      <c r="S48" s="8" t="s">
        <v>222</v>
      </c>
      <c r="U48" s="10">
        <v>26</v>
      </c>
      <c r="V48" s="9">
        <v>5</v>
      </c>
      <c r="W48" s="10">
        <v>8</v>
      </c>
      <c r="X48" s="9">
        <v>32</v>
      </c>
      <c r="Y48" s="10">
        <v>6</v>
      </c>
      <c r="Z48" s="9">
        <v>40</v>
      </c>
      <c r="AA48" s="8" t="s">
        <v>15</v>
      </c>
      <c r="AC48" s="8"/>
      <c r="AE48" s="10">
        <v>12</v>
      </c>
      <c r="AF48" s="9">
        <v>22</v>
      </c>
      <c r="BC48" s="10">
        <f>+D48+F48+H48+J48+L48+N48+P48+R48+T48+V48+X48+Z48+AB48+AD48+AF48+AH48+AJ48+AL48+AN48+AP48+AR48+AT48+AV48+AX48+AZ48+BB48</f>
        <v>191</v>
      </c>
      <c r="BD48" s="20">
        <f>+H48+N48+Z48+AF48+AN48+AT48</f>
        <v>94</v>
      </c>
      <c r="BE48" s="20">
        <f>+D48+P48+V48+AB48+BB48</f>
        <v>20</v>
      </c>
      <c r="BF48" s="20">
        <f>+J48+T48+X48+AR48</f>
        <v>77</v>
      </c>
      <c r="BG48" s="20">
        <f>+F48+AD48+AH48+AJ48+AP48+AV48+AZ48</f>
        <v>0</v>
      </c>
      <c r="BH48" s="22">
        <f>+L48+R48+AL48+AX48</f>
        <v>0</v>
      </c>
    </row>
    <row r="49" spans="1:60" ht="15">
      <c r="A49" s="5" t="s">
        <v>37</v>
      </c>
      <c r="B49" s="5" t="s">
        <v>38</v>
      </c>
      <c r="C49" s="8">
        <v>53</v>
      </c>
      <c r="E49" s="8">
        <v>52</v>
      </c>
      <c r="AC49" s="15">
        <v>35</v>
      </c>
      <c r="AE49" s="15"/>
      <c r="AG49" s="15"/>
      <c r="AI49" s="8" t="s">
        <v>15</v>
      </c>
      <c r="AK49" s="8"/>
      <c r="AM49" s="8"/>
      <c r="AO49" s="8"/>
      <c r="AQ49" s="8"/>
      <c r="AS49" s="8"/>
      <c r="AU49" s="15">
        <v>34</v>
      </c>
      <c r="AW49" s="8"/>
      <c r="AY49" s="8"/>
      <c r="BA49" s="15">
        <v>38</v>
      </c>
      <c r="BC49" s="10">
        <f>+D49+F49+H49+J49+L49+N49+P49+R49+T49+V49+X49+Z49+AB49+AD49+AF49+AH49+AJ49+AL49+AN49+AP49+AR49+AT49+AV49+AX49+AZ49+BB49</f>
        <v>0</v>
      </c>
      <c r="BD49" s="20">
        <f>+H49+N49+Z49+AF49+AN49+AT49</f>
        <v>0</v>
      </c>
      <c r="BE49" s="20">
        <f>+D49+P49+V49+AB49+BB49</f>
        <v>0</v>
      </c>
      <c r="BF49" s="20">
        <f>+J49+T49+X49+AR49</f>
        <v>0</v>
      </c>
      <c r="BG49" s="20">
        <f>+F49+AD49+AH49+AJ49+AP49+AV49+AZ49</f>
        <v>0</v>
      </c>
      <c r="BH49" s="22">
        <f>+L49+R49+AL49+AX49</f>
        <v>0</v>
      </c>
    </row>
    <row r="50" spans="1:60" ht="15">
      <c r="A50" s="13" t="s">
        <v>39</v>
      </c>
      <c r="B50" s="13" t="s">
        <v>40</v>
      </c>
      <c r="E50" s="15" t="s">
        <v>15</v>
      </c>
      <c r="AC50" s="15">
        <v>44</v>
      </c>
      <c r="AE50" s="15"/>
      <c r="AG50" s="15">
        <v>34</v>
      </c>
      <c r="AI50" s="8" t="s">
        <v>15</v>
      </c>
      <c r="AK50" s="8"/>
      <c r="AM50" s="8"/>
      <c r="AO50" s="15">
        <v>46</v>
      </c>
      <c r="AQ50" s="15"/>
      <c r="AS50" s="15"/>
      <c r="AU50" s="15">
        <v>38</v>
      </c>
      <c r="AW50" s="15"/>
      <c r="AY50" s="15">
        <v>46</v>
      </c>
      <c r="BA50" s="15"/>
      <c r="BC50" s="10">
        <f>+D50+F50+H50+J50+L50+N50+P50+R50+T50+V50+X50+Z50+AB50+AD50+AF50+AH50+AJ50+AL50+AN50+AP50+AR50+AT50+AV50+AX50+AZ50+BB50</f>
        <v>0</v>
      </c>
      <c r="BD50" s="20">
        <f>+H50+N50+Z50+AF50+AN50+AT50</f>
        <v>0</v>
      </c>
      <c r="BE50" s="20">
        <f>+D50+P50+V50+AB50+BB50</f>
        <v>0</v>
      </c>
      <c r="BF50" s="20">
        <f>+J50+T50+X50+AR50</f>
        <v>0</v>
      </c>
      <c r="BG50" s="20">
        <f>+F50+AD50+AH50+AJ50+AP50+AV50+AZ50</f>
        <v>0</v>
      </c>
      <c r="BH50" s="22">
        <f>+L50+R50+AL50+AX50</f>
        <v>0</v>
      </c>
    </row>
    <row r="51" spans="1:60" ht="15">
      <c r="A51" s="13" t="s">
        <v>604</v>
      </c>
      <c r="B51" s="11" t="s">
        <v>14</v>
      </c>
      <c r="AQ51" s="15">
        <v>42</v>
      </c>
      <c r="AS51" s="15"/>
      <c r="AU51" s="15"/>
      <c r="AW51" s="15"/>
      <c r="AY51" s="15"/>
      <c r="BA51" s="15"/>
      <c r="BC51" s="10">
        <f>+D51+F51+H51+J51+L51+N51+P51+R51+T51+V51+X51+Z51+AB51+AD51+AF51+AH51+AJ51+AL51+AN51+AP51+AR51+AT51+AV51+AX51+AZ51+BB51</f>
        <v>0</v>
      </c>
      <c r="BD51" s="20">
        <f>+H51+N51+Z51+AF51+AN51+AT51</f>
        <v>0</v>
      </c>
      <c r="BE51" s="20">
        <f>+D51+P51+V51+AB51+BB51</f>
        <v>0</v>
      </c>
      <c r="BF51" s="20">
        <f>+J51+T51+X51+AR51</f>
        <v>0</v>
      </c>
      <c r="BG51" s="20">
        <f>+F51+AD51+AH51+AJ51+AP51+AV51+AZ51</f>
        <v>0</v>
      </c>
      <c r="BH51" s="22">
        <f>+L51+R51+AL51+AX51</f>
        <v>0</v>
      </c>
    </row>
    <row r="52" spans="1:60" ht="15">
      <c r="A52" s="13" t="s">
        <v>41</v>
      </c>
      <c r="B52" s="13" t="s">
        <v>12</v>
      </c>
      <c r="E52" s="8">
        <v>48</v>
      </c>
      <c r="AC52" s="8" t="s">
        <v>15</v>
      </c>
      <c r="AE52" s="8"/>
      <c r="AG52" s="8" t="s">
        <v>15</v>
      </c>
      <c r="AI52" s="8" t="s">
        <v>15</v>
      </c>
      <c r="AK52" s="8"/>
      <c r="AM52" s="8"/>
      <c r="AO52" s="10">
        <v>21</v>
      </c>
      <c r="AP52" s="9">
        <v>10</v>
      </c>
      <c r="AU52" s="10" t="s">
        <v>93</v>
      </c>
      <c r="AY52" s="8" t="s">
        <v>15</v>
      </c>
      <c r="BA52" s="8"/>
      <c r="BC52" s="10">
        <f>+D52+F52+H52+J52+L52+N52+P52+R52+T52+V52+X52+Z52+AB52+AD52+AF52+AH52+AJ52+AL52+AN52+AP52+AR52+AT52+AV52+AX52+AZ52+BB52</f>
        <v>10</v>
      </c>
      <c r="BD52" s="20">
        <f>+H52+N52+Z52+AF52+AN52+AT52</f>
        <v>0</v>
      </c>
      <c r="BE52" s="20">
        <f>+D52+P52+V52+AB52+BB52</f>
        <v>0</v>
      </c>
      <c r="BF52" s="20">
        <f>+J52+T52+X52+AR52</f>
        <v>0</v>
      </c>
      <c r="BG52" s="20">
        <f>+F52+AD52+AH52+AJ52+AP52+AV52+AZ52</f>
        <v>10</v>
      </c>
      <c r="BH52" s="22">
        <f>+L52+R52+AL52+AX52</f>
        <v>0</v>
      </c>
    </row>
    <row r="53" spans="1:60" ht="15">
      <c r="A53" s="5" t="s">
        <v>248</v>
      </c>
      <c r="B53" s="5" t="s">
        <v>6</v>
      </c>
      <c r="K53" s="10" t="s">
        <v>93</v>
      </c>
      <c r="M53" s="15" t="s">
        <v>87</v>
      </c>
      <c r="O53" s="15"/>
      <c r="Q53" s="15"/>
      <c r="S53" s="15"/>
      <c r="U53" s="15"/>
      <c r="W53" s="15"/>
      <c r="Y53" s="15">
        <v>46</v>
      </c>
      <c r="AA53" s="15"/>
      <c r="AC53" s="15"/>
      <c r="AE53" s="15">
        <v>46</v>
      </c>
      <c r="AG53" s="15"/>
      <c r="AI53" s="15"/>
      <c r="AK53" s="15"/>
      <c r="AM53" s="15"/>
      <c r="AO53" s="15"/>
      <c r="AQ53" s="15"/>
      <c r="AS53" s="15"/>
      <c r="AU53" s="15"/>
      <c r="AW53" s="15"/>
      <c r="AY53" s="15"/>
      <c r="BA53" s="15"/>
      <c r="BC53" s="10">
        <f>+D53+F53+H53+J53+L53+N53+P53+R53+T53+V53+X53+Z53+AB53+AD53+AF53+AH53+AJ53+AL53+AN53+AP53+AR53+AT53+AV53+AX53+AZ53+BB53</f>
        <v>0</v>
      </c>
      <c r="BD53" s="20">
        <f>+H53+N53+Z53+AF53+AN53+AT53</f>
        <v>0</v>
      </c>
      <c r="BE53" s="20">
        <f>+D53+P53+V53+AB53+BB53</f>
        <v>0</v>
      </c>
      <c r="BF53" s="20">
        <f>+J53+T53+X53+AR53</f>
        <v>0</v>
      </c>
      <c r="BG53" s="20">
        <f>+F53+AD53+AH53+AJ53+AP53+AV53+AZ53</f>
        <v>0</v>
      </c>
      <c r="BH53" s="22">
        <f>+L53+R53+AL53+AX53</f>
        <v>0</v>
      </c>
    </row>
    <row r="54" spans="1:60" ht="15">
      <c r="A54" s="13" t="s">
        <v>511</v>
      </c>
      <c r="B54" s="5" t="s">
        <v>25</v>
      </c>
      <c r="AA54" s="8" t="s">
        <v>15</v>
      </c>
      <c r="AC54" s="8"/>
      <c r="AE54" s="8"/>
      <c r="AG54" s="8"/>
      <c r="AI54" s="8"/>
      <c r="AK54" s="8"/>
      <c r="AM54" s="8"/>
      <c r="AO54" s="8"/>
      <c r="AQ54" s="8"/>
      <c r="AS54" s="8"/>
      <c r="AU54" s="8"/>
      <c r="AW54" s="8"/>
      <c r="AY54" s="8"/>
      <c r="BA54" s="10">
        <v>14</v>
      </c>
      <c r="BB54" s="9">
        <v>18</v>
      </c>
      <c r="BC54" s="10">
        <f>+D54+F54+H54+J54+L54+N54+P54+R54+T54+V54+X54+Z54+AB54+AD54+AF54+AH54+AJ54+AL54+AN54+AP54+AR54+AT54+AV54+AX54+AZ54+BB54</f>
        <v>18</v>
      </c>
      <c r="BD54" s="20">
        <f>+H54+N54+Z54+AF54+AN54+AT54</f>
        <v>0</v>
      </c>
      <c r="BE54" s="20">
        <f>+D54+P54+V54+AB54+BB54</f>
        <v>18</v>
      </c>
      <c r="BF54" s="20">
        <f>+J54+T54+X54+AR54</f>
        <v>0</v>
      </c>
      <c r="BG54" s="20">
        <f>+F54+AD54+AH54+AJ54+AP54+AV54+AZ54</f>
        <v>0</v>
      </c>
      <c r="BH54" s="22">
        <f>+L54+R54+AL54+AX54</f>
        <v>0</v>
      </c>
    </row>
    <row r="55" spans="1:60" ht="15">
      <c r="A55" s="5" t="s">
        <v>205</v>
      </c>
      <c r="B55" s="5" t="s">
        <v>9</v>
      </c>
      <c r="G55" s="15">
        <v>66</v>
      </c>
      <c r="I55" s="15"/>
      <c r="K55" s="15">
        <v>31</v>
      </c>
      <c r="M55" s="15" t="s">
        <v>87</v>
      </c>
      <c r="O55" s="15"/>
      <c r="Q55" s="15"/>
      <c r="S55" s="15"/>
      <c r="U55" s="15"/>
      <c r="W55" s="15"/>
      <c r="Y55" s="15">
        <v>57</v>
      </c>
      <c r="AA55" s="15"/>
      <c r="AC55" s="15"/>
      <c r="AE55" s="15"/>
      <c r="AG55" s="15"/>
      <c r="AI55" s="15"/>
      <c r="AK55" s="15"/>
      <c r="AM55" s="15"/>
      <c r="AO55" s="15"/>
      <c r="AQ55" s="15"/>
      <c r="AS55" s="15"/>
      <c r="AU55" s="15"/>
      <c r="AW55" s="15"/>
      <c r="AY55" s="15"/>
      <c r="BA55" s="15"/>
      <c r="BC55" s="10">
        <f>+D55+F55+H55+J55+L55+N55+P55+R55+T55+V55+X55+Z55+AB55+AD55+AF55+AH55+AJ55+AL55+AN55+AP55+AR55+AT55+AV55+AX55+AZ55+BB55</f>
        <v>0</v>
      </c>
      <c r="BD55" s="20">
        <f>+H55+N55+Z55+AF55+AN55+AT55</f>
        <v>0</v>
      </c>
      <c r="BE55" s="20">
        <f>+D55+P55+V55+AB55+BB55</f>
        <v>0</v>
      </c>
      <c r="BF55" s="20">
        <f>+J55+T55+X55+AR55</f>
        <v>0</v>
      </c>
      <c r="BG55" s="20">
        <f>+F55+AD55+AH55+AJ55+AP55+AV55+AZ55</f>
        <v>0</v>
      </c>
      <c r="BH55" s="22">
        <f>+L55+R55+AL55+AX55</f>
        <v>0</v>
      </c>
    </row>
    <row r="56" spans="1:60" ht="15">
      <c r="A56" s="5" t="s">
        <v>42</v>
      </c>
      <c r="B56" s="5" t="s">
        <v>6</v>
      </c>
      <c r="C56" s="10">
        <v>23</v>
      </c>
      <c r="D56" s="9">
        <v>8</v>
      </c>
      <c r="E56" s="8">
        <v>62</v>
      </c>
      <c r="O56" s="10" t="s">
        <v>93</v>
      </c>
      <c r="BC56" s="10">
        <f>+D56+F56+H56+J56+L56+N56+P56+R56+T56+V56+X56+Z56+AB56+AD56+AF56+AH56+AJ56+AL56+AN56+AP56+AR56+AT56+AV56+AX56+AZ56+BB56</f>
        <v>8</v>
      </c>
      <c r="BD56" s="20">
        <f>+H56+N56+Z56+AF56+AN56+AT56</f>
        <v>0</v>
      </c>
      <c r="BE56" s="20">
        <f>+D56+P56+V56+AB56+BB56</f>
        <v>8</v>
      </c>
      <c r="BF56" s="20">
        <f>+J56+T56+X56+AR56</f>
        <v>0</v>
      </c>
      <c r="BG56" s="20">
        <f>+F56+AD56+AH56+AJ56+AP56+AV56+AZ56</f>
        <v>0</v>
      </c>
      <c r="BH56" s="22">
        <f>+L56+R56+AL56+AX56</f>
        <v>0</v>
      </c>
    </row>
    <row r="57" spans="1:60" ht="15">
      <c r="A57" s="14" t="s">
        <v>43</v>
      </c>
      <c r="B57" s="5" t="s">
        <v>25</v>
      </c>
      <c r="C57" s="8">
        <v>45</v>
      </c>
      <c r="U57" s="15">
        <v>35</v>
      </c>
      <c r="W57" s="15"/>
      <c r="Y57" s="15"/>
      <c r="AA57" s="15"/>
      <c r="AC57" s="15"/>
      <c r="AE57" s="15"/>
      <c r="AG57" s="15"/>
      <c r="AI57" s="15"/>
      <c r="AK57" s="15"/>
      <c r="AM57" s="15"/>
      <c r="AO57" s="15"/>
      <c r="AQ57" s="15"/>
      <c r="AS57" s="15"/>
      <c r="AU57" s="15"/>
      <c r="AW57" s="15"/>
      <c r="AY57" s="15"/>
      <c r="BA57" s="15"/>
      <c r="BC57" s="10">
        <f>+D57+F57+H57+J57+L57+N57+P57+R57+T57+V57+X57+Z57+AB57+AD57+AF57+AH57+AJ57+AL57+AN57+AP57+AR57+AT57+AV57+AX57+AZ57+BB57</f>
        <v>0</v>
      </c>
      <c r="BD57" s="20">
        <f>+H57+N57+Z57+AF57+AN57+AT57</f>
        <v>0</v>
      </c>
      <c r="BE57" s="20">
        <f>+D57+P57+V57+AB57+BB57</f>
        <v>0</v>
      </c>
      <c r="BF57" s="20">
        <f>+J57+T57+X57+AR57</f>
        <v>0</v>
      </c>
      <c r="BG57" s="20">
        <f>+F57+AD57+AH57+AJ57+AP57+AV57+AZ57</f>
        <v>0</v>
      </c>
      <c r="BH57" s="22">
        <f>+L57+R57+AL57+AX57</f>
        <v>0</v>
      </c>
    </row>
    <row r="58" spans="1:60" ht="15">
      <c r="A58" s="5" t="s">
        <v>195</v>
      </c>
      <c r="B58" s="5" t="s">
        <v>6</v>
      </c>
      <c r="G58" s="15">
        <v>32</v>
      </c>
      <c r="I58" s="15"/>
      <c r="K58" s="15" t="s">
        <v>15</v>
      </c>
      <c r="M58" s="15">
        <v>33</v>
      </c>
      <c r="O58" s="15"/>
      <c r="Q58" s="15" t="s">
        <v>15</v>
      </c>
      <c r="S58" s="15"/>
      <c r="U58" s="15"/>
      <c r="W58" s="15"/>
      <c r="Y58" s="10">
        <v>21</v>
      </c>
      <c r="Z58" s="9">
        <v>10</v>
      </c>
      <c r="AE58" s="10">
        <v>17</v>
      </c>
      <c r="AF58" s="9">
        <v>14</v>
      </c>
      <c r="AK58" s="10">
        <v>18</v>
      </c>
      <c r="AL58" s="9">
        <v>13</v>
      </c>
      <c r="AM58" s="15">
        <v>31</v>
      </c>
      <c r="AO58" s="15"/>
      <c r="AQ58" s="8" t="s">
        <v>222</v>
      </c>
      <c r="AS58" s="15">
        <v>32</v>
      </c>
      <c r="AU58" s="8"/>
      <c r="AW58" s="15"/>
      <c r="AY58" s="15"/>
      <c r="BA58" s="15"/>
      <c r="BC58" s="10">
        <f>+D58+F58+H58+J58+L58+N58+P58+R58+T58+V58+X58+Z58+AB58+AD58+AF58+AH58+AJ58+AL58+AN58+AP58+AR58+AT58+AV58+AX58+AZ58+BB58</f>
        <v>37</v>
      </c>
      <c r="BD58" s="20">
        <f>+H58+N58+Z58+AF58+AN58+AT58</f>
        <v>24</v>
      </c>
      <c r="BE58" s="20">
        <f>+D58+P58+V58+AB58+BB58</f>
        <v>0</v>
      </c>
      <c r="BF58" s="20">
        <f>+J58+T58+X58+AR58</f>
        <v>0</v>
      </c>
      <c r="BG58" s="20">
        <f>+F58+AD58+AH58+AJ58+AP58+AV58+AZ58</f>
        <v>0</v>
      </c>
      <c r="BH58" s="22">
        <f>+L58+R58+AL58+AX58</f>
        <v>13</v>
      </c>
    </row>
    <row r="59" spans="1:60" ht="15">
      <c r="A59" s="5" t="s">
        <v>44</v>
      </c>
      <c r="B59" s="5" t="s">
        <v>19</v>
      </c>
      <c r="C59" s="8">
        <v>39</v>
      </c>
      <c r="G59" s="10">
        <v>19</v>
      </c>
      <c r="H59" s="9">
        <v>12</v>
      </c>
      <c r="I59" s="15">
        <v>43</v>
      </c>
      <c r="K59" s="10">
        <v>16</v>
      </c>
      <c r="L59" s="9">
        <v>15</v>
      </c>
      <c r="M59" s="15" t="s">
        <v>222</v>
      </c>
      <c r="O59" s="15">
        <v>36</v>
      </c>
      <c r="Q59" s="10">
        <v>22</v>
      </c>
      <c r="R59" s="9">
        <v>9</v>
      </c>
      <c r="S59" s="8" t="s">
        <v>222</v>
      </c>
      <c r="U59" s="15" t="s">
        <v>15</v>
      </c>
      <c r="W59" s="15"/>
      <c r="Y59" s="15">
        <v>51</v>
      </c>
      <c r="AA59" s="15"/>
      <c r="AC59" s="15"/>
      <c r="AE59" s="15"/>
      <c r="AG59" s="15"/>
      <c r="AI59" s="15"/>
      <c r="AK59" s="10">
        <v>12</v>
      </c>
      <c r="AL59" s="9">
        <v>22</v>
      </c>
      <c r="AM59" s="15">
        <v>42</v>
      </c>
      <c r="AO59" s="15"/>
      <c r="AQ59" s="15"/>
      <c r="AS59" s="15">
        <v>31</v>
      </c>
      <c r="AU59" s="15">
        <v>54</v>
      </c>
      <c r="AW59" s="10">
        <v>17</v>
      </c>
      <c r="AX59" s="9">
        <v>14</v>
      </c>
      <c r="BA59" s="8" t="s">
        <v>15</v>
      </c>
      <c r="BC59" s="10">
        <f>+D59+F59+H59+J59+L59+N59+P59+R59+T59+V59+X59+Z59+AB59+AD59+AF59+AH59+AJ59+AL59+AN59+AP59+AR59+AT59+AV59+AX59+AZ59+BB59</f>
        <v>72</v>
      </c>
      <c r="BD59" s="20">
        <f>+H59+N59+Z59+AF59+AN59+AT59</f>
        <v>12</v>
      </c>
      <c r="BE59" s="20">
        <f>+D59+P59+V59+AB59+BB59</f>
        <v>0</v>
      </c>
      <c r="BF59" s="20">
        <f>+J59+T59+X59+AR59</f>
        <v>0</v>
      </c>
      <c r="BG59" s="20">
        <f>+F59+AD59+AH59+AJ59+AP59+AV59+AZ59</f>
        <v>0</v>
      </c>
      <c r="BH59" s="22">
        <f>+L59+R59+AL59+AX59</f>
        <v>60</v>
      </c>
    </row>
    <row r="60" spans="1:60" ht="15">
      <c r="A60" s="13" t="s">
        <v>588</v>
      </c>
      <c r="B60" s="11" t="s">
        <v>25</v>
      </c>
      <c r="AM60" s="10">
        <v>8</v>
      </c>
      <c r="AN60" s="9">
        <v>32</v>
      </c>
      <c r="BC60" s="10">
        <f>+D60+F60+H60+J60+L60+N60+P60+R60+T60+V60+X60+Z60+AB60+AD60+AF60+AH60+AJ60+AL60+AN60+AP60+AR60+AT60+AV60+AX60+AZ60+BB60</f>
        <v>32</v>
      </c>
      <c r="BD60" s="20">
        <f>+H60+N60+Z60+AF60+AN60+AT60</f>
        <v>32</v>
      </c>
      <c r="BE60" s="20">
        <f>+D60+P60+V60+AB60+BB60</f>
        <v>0</v>
      </c>
      <c r="BF60" s="20">
        <f>+J60+T60+X60+AR60</f>
        <v>0</v>
      </c>
      <c r="BG60" s="20">
        <f>+F60+AD60+AH60+AJ60+AP60+AV60+AZ60</f>
        <v>0</v>
      </c>
      <c r="BH60" s="22">
        <f>+L60+R60+AL60+AX60</f>
        <v>0</v>
      </c>
    </row>
    <row r="61" spans="1:60" ht="15">
      <c r="A61" s="5" t="s">
        <v>177</v>
      </c>
      <c r="B61" s="5" t="s">
        <v>30</v>
      </c>
      <c r="G61" s="15">
        <v>60</v>
      </c>
      <c r="I61" s="10">
        <v>23</v>
      </c>
      <c r="J61" s="9">
        <v>8</v>
      </c>
      <c r="M61" s="10">
        <v>25</v>
      </c>
      <c r="N61" s="9">
        <v>6</v>
      </c>
      <c r="S61" s="8" t="s">
        <v>222</v>
      </c>
      <c r="U61" s="8"/>
      <c r="W61" s="10">
        <v>27</v>
      </c>
      <c r="X61" s="9">
        <v>4</v>
      </c>
      <c r="Y61" s="10">
        <v>19</v>
      </c>
      <c r="Z61" s="9">
        <v>12</v>
      </c>
      <c r="AE61" s="8" t="s">
        <v>222</v>
      </c>
      <c r="AG61" s="8"/>
      <c r="AI61" s="8"/>
      <c r="AK61" s="8"/>
      <c r="AM61" s="10">
        <v>28</v>
      </c>
      <c r="AN61" s="9">
        <v>3</v>
      </c>
      <c r="AQ61" s="8" t="s">
        <v>222</v>
      </c>
      <c r="AS61" s="10">
        <v>18</v>
      </c>
      <c r="AT61" s="9">
        <v>13</v>
      </c>
      <c r="AU61" s="8"/>
      <c r="BC61" s="10">
        <f>+D61+F61+H61+J61+L61+N61+P61+R61+T61+V61+X61+Z61+AB61+AD61+AF61+AH61+AJ61+AL61+AN61+AP61+AR61+AT61+AV61+AX61+AZ61+BB61</f>
        <v>46</v>
      </c>
      <c r="BD61" s="20">
        <f>+H61+N61+Z61+AF61+AN61+AT61</f>
        <v>34</v>
      </c>
      <c r="BE61" s="20">
        <f>+D61+P61+V61+AB61+BB61</f>
        <v>0</v>
      </c>
      <c r="BF61" s="20">
        <f>+J61+T61+X61+AR61</f>
        <v>12</v>
      </c>
      <c r="BG61" s="20">
        <f>+F61+AD61+AH61+AJ61+AP61+AV61+AZ61</f>
        <v>0</v>
      </c>
      <c r="BH61" s="22">
        <f>+L61+R61+AL61+AX61</f>
        <v>0</v>
      </c>
    </row>
    <row r="62" spans="1:60" ht="15">
      <c r="A62" s="14" t="s">
        <v>45</v>
      </c>
      <c r="B62" s="5" t="s">
        <v>30</v>
      </c>
      <c r="C62" s="8">
        <v>32</v>
      </c>
      <c r="O62" s="15">
        <v>43</v>
      </c>
      <c r="Q62" s="15"/>
      <c r="S62" s="8" t="s">
        <v>222</v>
      </c>
      <c r="U62" s="15" t="s">
        <v>294</v>
      </c>
      <c r="W62" s="15"/>
      <c r="Y62" s="15"/>
      <c r="AA62" s="10">
        <v>24</v>
      </c>
      <c r="AB62" s="9">
        <v>7</v>
      </c>
      <c r="BA62" s="10">
        <v>21</v>
      </c>
      <c r="BB62" s="9">
        <v>10</v>
      </c>
      <c r="BC62" s="10">
        <f>+D62+F62+H62+J62+L62+N62+P62+R62+T62+V62+X62+Z62+AB62+AD62+AF62+AH62+AJ62+AL62+AN62+AP62+AR62+AT62+AV62+AX62+AZ62+BB62</f>
        <v>17</v>
      </c>
      <c r="BD62" s="20">
        <f>+H62+N62+Z62+AF62+AN62+AT62</f>
        <v>0</v>
      </c>
      <c r="BE62" s="20">
        <f>+D62+P62+V62+AB62+BB62</f>
        <v>17</v>
      </c>
      <c r="BF62" s="20">
        <f>+J62+T62+X62+AR62</f>
        <v>0</v>
      </c>
      <c r="BG62" s="20">
        <f>+F62+AD62+AH62+AJ62+AP62+AV62+AZ62</f>
        <v>0</v>
      </c>
      <c r="BH62" s="22">
        <f>+L62+R62+AL62+AX62</f>
        <v>0</v>
      </c>
    </row>
    <row r="63" spans="1:60" ht="15">
      <c r="A63" s="14" t="s">
        <v>188</v>
      </c>
      <c r="B63" s="5" t="s">
        <v>12</v>
      </c>
      <c r="G63" s="15">
        <v>59</v>
      </c>
      <c r="I63" s="15"/>
      <c r="K63" s="15"/>
      <c r="M63" s="15"/>
      <c r="O63" s="15"/>
      <c r="Q63" s="15"/>
      <c r="S63" s="15"/>
      <c r="U63" s="15"/>
      <c r="W63" s="15"/>
      <c r="Y63" s="15"/>
      <c r="AA63" s="15"/>
      <c r="AC63" s="15"/>
      <c r="AE63" s="15"/>
      <c r="AG63" s="15"/>
      <c r="AI63" s="15"/>
      <c r="AK63" s="15"/>
      <c r="AM63" s="15"/>
      <c r="AO63" s="15"/>
      <c r="AQ63" s="15"/>
      <c r="AS63" s="15"/>
      <c r="AU63" s="15"/>
      <c r="AW63" s="15"/>
      <c r="AY63" s="15"/>
      <c r="BA63" s="15"/>
      <c r="BC63" s="10">
        <f>+D63+F63+H63+J63+L63+N63+P63+R63+T63+V63+X63+Z63+AB63+AD63+AF63+AH63+AJ63+AL63+AN63+AP63+AR63+AT63+AV63+AX63+AZ63+BB63</f>
        <v>0</v>
      </c>
      <c r="BD63" s="20">
        <f>+H63+N63+Z63+AF63+AN63+AT63</f>
        <v>0</v>
      </c>
      <c r="BE63" s="20">
        <f>+D63+P63+V63+AB63+BB63</f>
        <v>0</v>
      </c>
      <c r="BF63" s="20">
        <f>+J63+T63+X63+AR63</f>
        <v>0</v>
      </c>
      <c r="BG63" s="20">
        <f>+F63+AD63+AH63+AJ63+AP63+AV63+AZ63</f>
        <v>0</v>
      </c>
      <c r="BH63" s="22">
        <f>+L63+R63+AL63+AX63</f>
        <v>0</v>
      </c>
    </row>
    <row r="64" spans="1:60" ht="15">
      <c r="A64" s="14" t="s">
        <v>542</v>
      </c>
      <c r="B64" s="5" t="s">
        <v>19</v>
      </c>
      <c r="AE64" s="15">
        <v>43</v>
      </c>
      <c r="AG64" s="15"/>
      <c r="AI64" s="15"/>
      <c r="AK64" s="15"/>
      <c r="AM64" s="15"/>
      <c r="AO64" s="15"/>
      <c r="AQ64" s="15"/>
      <c r="AS64" s="15"/>
      <c r="AU64" s="15"/>
      <c r="AW64" s="15"/>
      <c r="AY64" s="15"/>
      <c r="BA64" s="15"/>
      <c r="BC64" s="10">
        <f>+D64+F64+H64+J64+L64+N64+P64+R64+T64+V64+X64+Z64+AB64+AD64+AF64+AH64+AJ64+AL64+AN64+AP64+AR64+AT64+AV64+AX64+AZ64+BB64</f>
        <v>0</v>
      </c>
      <c r="BD64" s="20">
        <f>+H64+N64+Z64+AF64+AN64+AT64</f>
        <v>0</v>
      </c>
      <c r="BE64" s="20">
        <f>+D64+P64+V64+AB64+BB64</f>
        <v>0</v>
      </c>
      <c r="BF64" s="20">
        <f>+J64+T64+X64+AR64</f>
        <v>0</v>
      </c>
      <c r="BG64" s="20">
        <f>+F64+AD64+AH64+AJ64+AP64+AV64+AZ64</f>
        <v>0</v>
      </c>
      <c r="BH64" s="22">
        <f>+L64+R64+AL64+AX64</f>
        <v>0</v>
      </c>
    </row>
    <row r="65" spans="1:60" ht="15">
      <c r="A65" s="5" t="s">
        <v>46</v>
      </c>
      <c r="B65" s="5" t="s">
        <v>6</v>
      </c>
      <c r="C65" s="8">
        <v>44</v>
      </c>
      <c r="U65" s="15">
        <v>34</v>
      </c>
      <c r="W65" s="15"/>
      <c r="Y65" s="15"/>
      <c r="AA65" s="8" t="s">
        <v>15</v>
      </c>
      <c r="AC65" s="8"/>
      <c r="AE65" s="8"/>
      <c r="AG65" s="8"/>
      <c r="AI65" s="8"/>
      <c r="AK65" s="8"/>
      <c r="AM65" s="8"/>
      <c r="AO65" s="8"/>
      <c r="AQ65" s="8"/>
      <c r="AS65" s="8"/>
      <c r="AU65" s="8"/>
      <c r="AW65" s="8"/>
      <c r="AY65" s="8"/>
      <c r="BA65" s="8"/>
      <c r="BC65" s="10">
        <f>+D65+F65+H65+J65+L65+N65+P65+R65+T65+V65+X65+Z65+AB65+AD65+AF65+AH65+AJ65+AL65+AN65+AP65+AR65+AT65+AV65+AX65+AZ65+BB65</f>
        <v>0</v>
      </c>
      <c r="BD65" s="20">
        <f>+H65+N65+Z65+AF65+AN65+AT65</f>
        <v>0</v>
      </c>
      <c r="BE65" s="20">
        <f>+D65+P65+V65+AB65+BB65</f>
        <v>0</v>
      </c>
      <c r="BF65" s="20">
        <f>+J65+T65+X65+AR65</f>
        <v>0</v>
      </c>
      <c r="BG65" s="20">
        <f>+F65+AD65+AH65+AJ65+AP65+AV65+AZ65</f>
        <v>0</v>
      </c>
      <c r="BH65" s="22">
        <f>+L65+R65+AL65+AX65</f>
        <v>0</v>
      </c>
    </row>
    <row r="66" spans="1:60" ht="15">
      <c r="A66" s="5" t="s">
        <v>47</v>
      </c>
      <c r="B66" s="5" t="s">
        <v>21</v>
      </c>
      <c r="C66" s="8">
        <v>39</v>
      </c>
      <c r="O66" s="10">
        <v>21</v>
      </c>
      <c r="P66" s="9">
        <v>10</v>
      </c>
      <c r="U66" s="15">
        <v>31</v>
      </c>
      <c r="W66" s="15">
        <v>32</v>
      </c>
      <c r="Y66" s="15"/>
      <c r="AA66" s="15">
        <v>46</v>
      </c>
      <c r="AC66" s="15"/>
      <c r="AE66" s="15"/>
      <c r="AG66" s="15"/>
      <c r="AI66" s="15"/>
      <c r="AK66" s="15"/>
      <c r="AM66" s="15"/>
      <c r="AO66" s="15"/>
      <c r="AQ66" s="8" t="s">
        <v>222</v>
      </c>
      <c r="AS66" s="8"/>
      <c r="AU66" s="8"/>
      <c r="AW66" s="8"/>
      <c r="AY66" s="8"/>
      <c r="BA66" s="15">
        <v>46</v>
      </c>
      <c r="BC66" s="10">
        <f>+D66+F66+H66+J66+L66+N66+P66+R66+T66+V66+X66+Z66+AB66+AD66+AF66+AH66+AJ66+AL66+AN66+AP66+AR66+AT66+AV66+AX66+AZ66+BB66</f>
        <v>10</v>
      </c>
      <c r="BD66" s="20">
        <f>+H66+N66+Z66+AF66+AN66+AT66</f>
        <v>0</v>
      </c>
      <c r="BE66" s="20">
        <f>+D66+P66+V66+AB66+BB66</f>
        <v>10</v>
      </c>
      <c r="BF66" s="20">
        <f>+J66+T66+X66+AR66</f>
        <v>0</v>
      </c>
      <c r="BG66" s="20">
        <f>+F66+AD66+AH66+AJ66+AP66+AV66+AZ66</f>
        <v>0</v>
      </c>
      <c r="BH66" s="22">
        <f>+L66+R66+AL66+AX66</f>
        <v>0</v>
      </c>
    </row>
    <row r="67" spans="1:60" ht="15">
      <c r="A67" s="14" t="s">
        <v>207</v>
      </c>
      <c r="B67" s="5" t="s">
        <v>30</v>
      </c>
      <c r="G67" s="15" t="s">
        <v>222</v>
      </c>
      <c r="I67" s="15" t="s">
        <v>222</v>
      </c>
      <c r="K67" s="15"/>
      <c r="M67" s="15"/>
      <c r="O67" s="15"/>
      <c r="Q67" s="15"/>
      <c r="S67" s="15"/>
      <c r="U67" s="15"/>
      <c r="W67" s="15"/>
      <c r="Y67" s="15"/>
      <c r="AA67" s="15"/>
      <c r="AC67" s="15"/>
      <c r="AE67" s="15"/>
      <c r="AG67" s="15"/>
      <c r="AI67" s="15"/>
      <c r="AK67" s="15"/>
      <c r="AM67" s="15">
        <v>43</v>
      </c>
      <c r="AO67" s="15"/>
      <c r="AQ67" s="15"/>
      <c r="AS67" s="15"/>
      <c r="AU67" s="15"/>
      <c r="AW67" s="15"/>
      <c r="AY67" s="15"/>
      <c r="BA67" s="15"/>
      <c r="BC67" s="10">
        <f>+D67+F67+H67+J67+L67+N67+P67+R67+T67+V67+X67+Z67+AB67+AD67+AF67+AH67+AJ67+AL67+AN67+AP67+AR67+AT67+AV67+AX67+AZ67+BB67</f>
        <v>0</v>
      </c>
      <c r="BD67" s="20">
        <f>+H67+N67+Z67+AF67+AN67+AT67</f>
        <v>0</v>
      </c>
      <c r="BE67" s="20">
        <f>+D67+P67+V67+AB67+BB67</f>
        <v>0</v>
      </c>
      <c r="BF67" s="20">
        <f>+J67+T67+X67+AR67</f>
        <v>0</v>
      </c>
      <c r="BG67" s="20">
        <f>+F67+AD67+AH67+AJ67+AP67+AV67+AZ67</f>
        <v>0</v>
      </c>
      <c r="BH67" s="22">
        <f>+L67+R67+AL67+AX67</f>
        <v>0</v>
      </c>
    </row>
    <row r="68" spans="1:60" ht="15">
      <c r="A68" s="5" t="s">
        <v>48</v>
      </c>
      <c r="B68" s="5" t="s">
        <v>4</v>
      </c>
      <c r="C68" s="8">
        <v>61</v>
      </c>
      <c r="G68" s="15" t="s">
        <v>222</v>
      </c>
      <c r="I68" s="15">
        <v>51</v>
      </c>
      <c r="K68" s="15">
        <v>34</v>
      </c>
      <c r="M68" s="15">
        <v>47</v>
      </c>
      <c r="O68" s="15"/>
      <c r="Q68" s="15">
        <v>37</v>
      </c>
      <c r="S68" s="8" t="s">
        <v>222</v>
      </c>
      <c r="U68" s="15" t="s">
        <v>15</v>
      </c>
      <c r="W68" s="8" t="s">
        <v>87</v>
      </c>
      <c r="Y68" s="8"/>
      <c r="AA68" s="8"/>
      <c r="AC68" s="15">
        <v>48</v>
      </c>
      <c r="AE68" s="15"/>
      <c r="AG68" s="15">
        <v>45</v>
      </c>
      <c r="AI68" s="15"/>
      <c r="AK68" s="15"/>
      <c r="AM68" s="15"/>
      <c r="AO68" s="15"/>
      <c r="AQ68" s="15"/>
      <c r="AS68" s="15"/>
      <c r="AU68" s="15"/>
      <c r="AW68" s="15"/>
      <c r="AY68" s="8" t="s">
        <v>15</v>
      </c>
      <c r="BA68" s="8" t="s">
        <v>15</v>
      </c>
      <c r="BC68" s="10">
        <f>+D68+F68+H68+J68+L68+N68+P68+R68+T68+V68+X68+Z68+AB68+AD68+AF68+AH68+AJ68+AL68+AN68+AP68+AR68+AT68+AV68+AX68+AZ68+BB68</f>
        <v>0</v>
      </c>
      <c r="BD68" s="20">
        <f>+H68+N68+Z68+AF68+AN68+AT68</f>
        <v>0</v>
      </c>
      <c r="BE68" s="20">
        <f>+D68+P68+V68+AB68+BB68</f>
        <v>0</v>
      </c>
      <c r="BF68" s="20">
        <f>+J68+T68+X68+AR68</f>
        <v>0</v>
      </c>
      <c r="BG68" s="20">
        <f>+F68+AD68+AH68+AJ68+AP68+AV68+AZ68</f>
        <v>0</v>
      </c>
      <c r="BH68" s="22">
        <f>+L68+R68+AL68+AX68</f>
        <v>0</v>
      </c>
    </row>
    <row r="69" spans="1:60" ht="15">
      <c r="A69" s="5" t="s">
        <v>49</v>
      </c>
      <c r="B69" s="5" t="s">
        <v>19</v>
      </c>
      <c r="C69" s="8">
        <v>41</v>
      </c>
      <c r="E69" s="10">
        <v>10</v>
      </c>
      <c r="F69" s="9">
        <v>26</v>
      </c>
      <c r="AC69" s="10">
        <v>20</v>
      </c>
      <c r="AD69" s="9">
        <v>11</v>
      </c>
      <c r="AG69" s="8" t="s">
        <v>15</v>
      </c>
      <c r="AI69" s="10">
        <v>6</v>
      </c>
      <c r="AJ69" s="9">
        <v>40</v>
      </c>
      <c r="AO69" s="15" t="s">
        <v>15</v>
      </c>
      <c r="AQ69" s="15"/>
      <c r="AS69" s="15"/>
      <c r="AU69" s="8" t="s">
        <v>15</v>
      </c>
      <c r="AW69" s="15"/>
      <c r="AY69" s="15">
        <v>35</v>
      </c>
      <c r="BA69" s="15"/>
      <c r="BC69" s="10">
        <f>+D69+F69+H69+J69+L69+N69+P69+R69+T69+V69+X69+Z69+AB69+AD69+AF69+AH69+AJ69+AL69+AN69+AP69+AR69+AT69+AV69+AX69+AZ69+BB69</f>
        <v>77</v>
      </c>
      <c r="BD69" s="20">
        <f>+H69+N69+Z69+AF69+AN69+AT69</f>
        <v>0</v>
      </c>
      <c r="BE69" s="20">
        <f>+D69+P69+V69+AB69+BB69</f>
        <v>0</v>
      </c>
      <c r="BF69" s="20">
        <f>+J69+T69+X69+AR69</f>
        <v>0</v>
      </c>
      <c r="BG69" s="20">
        <f>+F69+AD69+AH69+AJ69+AP69+AV69+AZ69</f>
        <v>77</v>
      </c>
      <c r="BH69" s="22">
        <f>+L69+R69+AL69+AX69</f>
        <v>0</v>
      </c>
    </row>
    <row r="70" spans="1:60" ht="15">
      <c r="A70" s="13" t="s">
        <v>506</v>
      </c>
      <c r="B70" s="5" t="s">
        <v>19</v>
      </c>
      <c r="Y70" s="15">
        <v>40</v>
      </c>
      <c r="AA70" s="15"/>
      <c r="AC70" s="15"/>
      <c r="AE70" s="15"/>
      <c r="AG70" s="15"/>
      <c r="AI70" s="15"/>
      <c r="AK70" s="15"/>
      <c r="AM70" s="15"/>
      <c r="AO70" s="15"/>
      <c r="AQ70" s="15"/>
      <c r="AS70" s="15"/>
      <c r="AU70" s="15"/>
      <c r="AW70" s="15"/>
      <c r="AY70" s="15"/>
      <c r="BA70" s="15"/>
      <c r="BC70" s="10">
        <f>+D70+F70+H70+J70+L70+N70+P70+R70+T70+V70+X70+Z70+AB70+AD70+AF70+AH70+AJ70+AL70+AN70+AP70+AR70+AT70+AV70+AX70+AZ70+BB70</f>
        <v>0</v>
      </c>
      <c r="BD70" s="20">
        <f>+H70+N70+Z70+AF70+AN70+AT70</f>
        <v>0</v>
      </c>
      <c r="BE70" s="20">
        <f>+D70+P70+V70+AB70+BB70</f>
        <v>0</v>
      </c>
      <c r="BF70" s="20">
        <f>+J70+T70+X70+AR70</f>
        <v>0</v>
      </c>
      <c r="BG70" s="20">
        <f>+F70+AD70+AH70+AJ70+AP70+AV70+AZ70</f>
        <v>0</v>
      </c>
      <c r="BH70" s="22">
        <f>+L70+R70+AL70+AX70</f>
        <v>0</v>
      </c>
    </row>
    <row r="71" spans="1:60" ht="15">
      <c r="A71" s="5" t="s">
        <v>249</v>
      </c>
      <c r="B71" s="5" t="s">
        <v>40</v>
      </c>
      <c r="I71" s="15">
        <v>32</v>
      </c>
      <c r="K71" s="15"/>
      <c r="M71" s="15"/>
      <c r="O71" s="8" t="s">
        <v>15</v>
      </c>
      <c r="Q71" s="8"/>
      <c r="S71" s="10">
        <v>8</v>
      </c>
      <c r="T71" s="9">
        <v>32</v>
      </c>
      <c r="U71" s="10">
        <v>19</v>
      </c>
      <c r="V71" s="9">
        <v>12</v>
      </c>
      <c r="W71" s="10">
        <v>12</v>
      </c>
      <c r="X71" s="9">
        <v>22</v>
      </c>
      <c r="AA71" s="8" t="s">
        <v>15</v>
      </c>
      <c r="AC71" s="8"/>
      <c r="AE71" s="8"/>
      <c r="AG71" s="8"/>
      <c r="AI71" s="8"/>
      <c r="AK71" s="8"/>
      <c r="AM71" s="8"/>
      <c r="AO71" s="8"/>
      <c r="AQ71" s="10">
        <v>28</v>
      </c>
      <c r="AR71" s="9">
        <v>3</v>
      </c>
      <c r="BA71" s="15">
        <v>34</v>
      </c>
      <c r="BC71" s="10">
        <f>+D71+F71+H71+J71+L71+N71+P71+R71+T71+V71+X71+Z71+AB71+AD71+AF71+AH71+AJ71+AL71+AN71+AP71+AR71+AT71+AV71+AX71+AZ71+BB71</f>
        <v>69</v>
      </c>
      <c r="BD71" s="20">
        <f>+H71+N71+Z71+AF71+AN71+AT71</f>
        <v>0</v>
      </c>
      <c r="BE71" s="20">
        <f>+D71+P71+V71+AB71+BB71</f>
        <v>12</v>
      </c>
      <c r="BF71" s="20">
        <f>+J71+T71+X71+AR71</f>
        <v>57</v>
      </c>
      <c r="BG71" s="20">
        <f>+F71+AD71+AH71+AJ71+AP71+AV71+AZ71</f>
        <v>0</v>
      </c>
      <c r="BH71" s="22">
        <f>+L71+R71+AL71+AX71</f>
        <v>0</v>
      </c>
    </row>
    <row r="72" spans="1:60" ht="15">
      <c r="A72" s="5" t="s">
        <v>50</v>
      </c>
      <c r="B72" s="5" t="s">
        <v>12</v>
      </c>
      <c r="C72" s="10">
        <v>27</v>
      </c>
      <c r="D72" s="9">
        <v>4</v>
      </c>
      <c r="I72" s="15" t="s">
        <v>222</v>
      </c>
      <c r="K72" s="15"/>
      <c r="M72" s="15"/>
      <c r="O72" s="8" t="s">
        <v>15</v>
      </c>
      <c r="Q72" s="8"/>
      <c r="S72" s="8"/>
      <c r="U72" s="8"/>
      <c r="W72" s="15">
        <v>36</v>
      </c>
      <c r="Y72" s="15"/>
      <c r="AA72" s="10">
        <v>20</v>
      </c>
      <c r="AB72" s="9">
        <v>11</v>
      </c>
      <c r="BC72" s="10">
        <f>+D72+F72+H72+J72+L72+N72+P72+R72+T72+V72+X72+Z72+AB72+AD72+AF72+AH72+AJ72+AL72+AN72+AP72+AR72+AT72+AV72+AX72+AZ72+BB72</f>
        <v>15</v>
      </c>
      <c r="BD72" s="20">
        <f>+H72+N72+Z72+AF72+AN72+AT72</f>
        <v>0</v>
      </c>
      <c r="BE72" s="20">
        <f>+D72+P72+V72+AB72+BB72</f>
        <v>15</v>
      </c>
      <c r="BF72" s="20">
        <f>+J72+T72+X72+AR72</f>
        <v>0</v>
      </c>
      <c r="BG72" s="20">
        <f>+F72+AD72+AH72+AJ72+AP72+AV72+AZ72</f>
        <v>0</v>
      </c>
      <c r="BH72" s="22">
        <f>+L72+R72+AL72+AX72</f>
        <v>0</v>
      </c>
    </row>
    <row r="73" spans="1:60" ht="15">
      <c r="A73" s="5" t="s">
        <v>51</v>
      </c>
      <c r="B73" s="5" t="s">
        <v>12</v>
      </c>
      <c r="C73" s="8" t="s">
        <v>15</v>
      </c>
      <c r="U73" s="15">
        <v>38</v>
      </c>
      <c r="W73" s="15"/>
      <c r="Y73" s="15"/>
      <c r="AA73" s="15"/>
      <c r="AC73" s="15"/>
      <c r="AE73" s="15"/>
      <c r="AG73" s="15"/>
      <c r="AI73" s="15"/>
      <c r="AK73" s="15"/>
      <c r="AM73" s="15"/>
      <c r="AO73" s="15"/>
      <c r="AQ73" s="15"/>
      <c r="AS73" s="15"/>
      <c r="AU73" s="15"/>
      <c r="AW73" s="15"/>
      <c r="AY73" s="15"/>
      <c r="BA73" s="15"/>
      <c r="BC73" s="10">
        <f>+D73+F73+H73+J73+L73+N73+P73+R73+T73+V73+X73+Z73+AB73+AD73+AF73+AH73+AJ73+AL73+AN73+AP73+AR73+AT73+AV73+AX73+AZ73+BB73</f>
        <v>0</v>
      </c>
      <c r="BD73" s="20">
        <f>+H73+N73+Z73+AF73+AN73+AT73</f>
        <v>0</v>
      </c>
      <c r="BE73" s="20">
        <f>+D73+P73+V73+AB73+BB73</f>
        <v>0</v>
      </c>
      <c r="BF73" s="20">
        <f>+J73+T73+X73+AR73</f>
        <v>0</v>
      </c>
      <c r="BG73" s="20">
        <f>+F73+AD73+AH73+AJ73+AP73+AV73+AZ73</f>
        <v>0</v>
      </c>
      <c r="BH73" s="22">
        <f>+L73+R73+AL73+AX73</f>
        <v>0</v>
      </c>
    </row>
    <row r="74" spans="1:60" ht="15">
      <c r="A74" s="5" t="s">
        <v>52</v>
      </c>
      <c r="B74" s="5" t="s">
        <v>6</v>
      </c>
      <c r="C74" s="10">
        <v>7</v>
      </c>
      <c r="D74" s="9">
        <v>40</v>
      </c>
      <c r="E74" s="10">
        <v>3</v>
      </c>
      <c r="F74" s="9">
        <v>60</v>
      </c>
      <c r="K74" s="10">
        <v>4</v>
      </c>
      <c r="L74" s="9">
        <v>50</v>
      </c>
      <c r="O74" s="10" t="s">
        <v>250</v>
      </c>
      <c r="BC74" s="10">
        <f>+D74+F74+H74+J74+L74+N74+P74+R74+T74+V74+X74+Z74+AB74+AD74+AF74+AH74+AJ74+AL74+AN74+AP74+AR74+AT74+AV74+AX74+AZ74+BB74</f>
        <v>150</v>
      </c>
      <c r="BD74" s="20">
        <f>+H74+N74+Z74+AF74+AN74+AT74</f>
        <v>0</v>
      </c>
      <c r="BE74" s="20">
        <f>+D74+P74+V74+AB74+BB74</f>
        <v>40</v>
      </c>
      <c r="BF74" s="20">
        <f>+J74+T74+X74+AR74</f>
        <v>0</v>
      </c>
      <c r="BG74" s="20">
        <f>+F74+AD74+AH74+AJ74+AP74+AV74+AZ74</f>
        <v>60</v>
      </c>
      <c r="BH74" s="22">
        <f>+L74+R74+AL74+AX74</f>
        <v>50</v>
      </c>
    </row>
    <row r="75" spans="1:60" ht="15">
      <c r="A75" s="13" t="s">
        <v>647</v>
      </c>
      <c r="B75" s="11" t="s">
        <v>403</v>
      </c>
      <c r="BA75" s="8" t="s">
        <v>15</v>
      </c>
      <c r="BC75" s="10">
        <f>+D75+F75+H75+J75+L75+N75+P75+R75+T75+V75+X75+Z75+AB75+AD75+AF75+AH75+AJ75+AL75+AN75+AP75+AR75+AT75+AV75+AX75+AZ75+BB75</f>
        <v>0</v>
      </c>
      <c r="BD75" s="20">
        <f>+H75+N75+Z75+AF75+AN75+AT75</f>
        <v>0</v>
      </c>
      <c r="BE75" s="20">
        <f>+D75+P75+V75+AB75+BB75</f>
        <v>0</v>
      </c>
      <c r="BF75" s="20">
        <f>+J75+T75+X75+AR75</f>
        <v>0</v>
      </c>
      <c r="BG75" s="20">
        <f>+F75+AD75+AH75+AJ75+AP75+AV75+AZ75</f>
        <v>0</v>
      </c>
      <c r="BH75" s="22">
        <f>+L75+R75+AL75+AX75</f>
        <v>0</v>
      </c>
    </row>
    <row r="76" spans="1:60" ht="15">
      <c r="A76" s="13" t="s">
        <v>53</v>
      </c>
      <c r="B76" s="13" t="s">
        <v>25</v>
      </c>
      <c r="E76" s="15" t="s">
        <v>15</v>
      </c>
      <c r="AC76" s="8" t="s">
        <v>15</v>
      </c>
      <c r="AE76" s="8"/>
      <c r="AG76" s="8" t="s">
        <v>15</v>
      </c>
      <c r="AI76" s="8" t="s">
        <v>15</v>
      </c>
      <c r="AK76" s="8"/>
      <c r="AM76" s="8"/>
      <c r="AO76" s="15">
        <v>38</v>
      </c>
      <c r="AQ76" s="15"/>
      <c r="AS76" s="15"/>
      <c r="AU76" s="15">
        <v>41</v>
      </c>
      <c r="AW76" s="15"/>
      <c r="AY76" s="8" t="s">
        <v>15</v>
      </c>
      <c r="BA76" s="8"/>
      <c r="BC76" s="10">
        <f>+D76+F76+H76+J76+L76+N76+P76+R76+T76+V76+X76+Z76+AB76+AD76+AF76+AH76+AJ76+AL76+AN76+AP76+AR76+AT76+AV76+AX76+AZ76+BB76</f>
        <v>0</v>
      </c>
      <c r="BD76" s="20">
        <f>+H76+N76+Z76+AF76+AN76+AT76</f>
        <v>0</v>
      </c>
      <c r="BE76" s="20">
        <f>+D76+P76+V76+AB76+BB76</f>
        <v>0</v>
      </c>
      <c r="BF76" s="20">
        <f>+J76+T76+X76+AR76</f>
        <v>0</v>
      </c>
      <c r="BG76" s="20">
        <f>+F76+AD76+AH76+AJ76+AP76+AV76+AZ76</f>
        <v>0</v>
      </c>
      <c r="BH76" s="22">
        <f>+L76+R76+AL76+AX76</f>
        <v>0</v>
      </c>
    </row>
    <row r="77" spans="1:60" ht="15">
      <c r="A77" s="5" t="s">
        <v>54</v>
      </c>
      <c r="B77" s="5" t="s">
        <v>12</v>
      </c>
      <c r="C77" s="8">
        <v>36</v>
      </c>
      <c r="G77" s="15">
        <v>62</v>
      </c>
      <c r="I77" s="15"/>
      <c r="K77" s="15"/>
      <c r="M77" s="15">
        <v>37</v>
      </c>
      <c r="O77" s="15"/>
      <c r="Q77" s="15"/>
      <c r="S77" s="10">
        <v>18</v>
      </c>
      <c r="T77" s="9">
        <v>13</v>
      </c>
      <c r="W77" s="15">
        <v>40</v>
      </c>
      <c r="Y77" s="15">
        <v>42</v>
      </c>
      <c r="AA77" s="15"/>
      <c r="AC77" s="15"/>
      <c r="AE77" s="10">
        <v>29</v>
      </c>
      <c r="AF77" s="9">
        <v>2</v>
      </c>
      <c r="AM77" s="8" t="s">
        <v>87</v>
      </c>
      <c r="AO77" s="8"/>
      <c r="AQ77" s="8"/>
      <c r="AS77" s="8"/>
      <c r="AU77" s="8"/>
      <c r="AW77" s="8"/>
      <c r="AY77" s="8"/>
      <c r="BA77" s="8"/>
      <c r="BC77" s="10">
        <f>+D77+F77+H77+J77+L77+N77+P77+R77+T77+V77+X77+Z77+AB77+AD77+AF77+AH77+AJ77+AL77+AN77+AP77+AR77+AT77+AV77+AX77+AZ77+BB77</f>
        <v>15</v>
      </c>
      <c r="BD77" s="20">
        <f>+H77+N77+Z77+AF77+AN77+AT77</f>
        <v>2</v>
      </c>
      <c r="BE77" s="20">
        <f>+D77+P77+V77+AB77+BB77</f>
        <v>0</v>
      </c>
      <c r="BF77" s="20">
        <f>+J77+T77+X77+AR77</f>
        <v>13</v>
      </c>
      <c r="BG77" s="20">
        <f>+F77+AD77+AH77+AJ77+AP77+AV77+AZ77</f>
        <v>0</v>
      </c>
      <c r="BH77" s="22">
        <f>+L77+R77+AL77+AX77</f>
        <v>0</v>
      </c>
    </row>
    <row r="78" spans="1:60" ht="15">
      <c r="A78" s="5" t="s">
        <v>185</v>
      </c>
      <c r="B78" s="5" t="s">
        <v>12</v>
      </c>
      <c r="G78" s="15">
        <v>56</v>
      </c>
      <c r="I78" s="15" t="s">
        <v>222</v>
      </c>
      <c r="K78" s="15"/>
      <c r="M78" s="10">
        <v>24</v>
      </c>
      <c r="N78" s="9">
        <v>7</v>
      </c>
      <c r="W78" s="8" t="s">
        <v>222</v>
      </c>
      <c r="Y78" s="10">
        <v>24</v>
      </c>
      <c r="Z78" s="9">
        <v>7</v>
      </c>
      <c r="AE78" s="10">
        <v>9</v>
      </c>
      <c r="AF78" s="9">
        <v>29</v>
      </c>
      <c r="AM78" s="10">
        <v>29</v>
      </c>
      <c r="AN78" s="9">
        <v>2</v>
      </c>
      <c r="AQ78" s="10">
        <v>20</v>
      </c>
      <c r="AR78" s="9">
        <v>11</v>
      </c>
      <c r="AS78" s="10">
        <v>6</v>
      </c>
      <c r="AT78" s="9">
        <v>40</v>
      </c>
      <c r="BC78" s="10">
        <f>+D78+F78+H78+J78+L78+N78+P78+R78+T78+V78+X78+Z78+AB78+AD78+AF78+AH78+AJ78+AL78+AN78+AP78+AR78+AT78+AV78+AX78+AZ78+BB78</f>
        <v>96</v>
      </c>
      <c r="BD78" s="20">
        <f>+H78+N78+Z78+AF78+AN78+AT78</f>
        <v>85</v>
      </c>
      <c r="BE78" s="20">
        <f>+D78+P78+V78+AB78+BB78</f>
        <v>0</v>
      </c>
      <c r="BF78" s="20">
        <f>+J78+T78+X78+AR78</f>
        <v>11</v>
      </c>
      <c r="BG78" s="20">
        <f>+F78+AD78+AH78+AJ78+AP78+AV78+AZ78</f>
        <v>0</v>
      </c>
      <c r="BH78" s="22">
        <f>+L78+R78+AL78+AX78</f>
        <v>0</v>
      </c>
    </row>
    <row r="79" spans="1:60" ht="15">
      <c r="A79" s="5" t="s">
        <v>211</v>
      </c>
      <c r="B79" s="5" t="s">
        <v>19</v>
      </c>
      <c r="G79" s="10">
        <v>9</v>
      </c>
      <c r="H79" s="9">
        <v>29</v>
      </c>
      <c r="I79" s="10">
        <v>16</v>
      </c>
      <c r="J79" s="9">
        <v>15</v>
      </c>
      <c r="M79" s="10">
        <v>21</v>
      </c>
      <c r="N79" s="9">
        <v>10</v>
      </c>
      <c r="S79" s="8" t="s">
        <v>222</v>
      </c>
      <c r="U79" s="8"/>
      <c r="W79" s="10">
        <v>18</v>
      </c>
      <c r="X79" s="9">
        <v>13</v>
      </c>
      <c r="Y79" s="10">
        <v>29</v>
      </c>
      <c r="Z79" s="9">
        <v>2</v>
      </c>
      <c r="AE79" s="10">
        <v>7</v>
      </c>
      <c r="AF79" s="9">
        <v>36</v>
      </c>
      <c r="AM79" s="10">
        <v>23</v>
      </c>
      <c r="AN79" s="9">
        <v>8</v>
      </c>
      <c r="AQ79" s="10">
        <v>6</v>
      </c>
      <c r="AR79" s="9">
        <v>40</v>
      </c>
      <c r="AS79" s="10">
        <v>23</v>
      </c>
      <c r="AT79" s="9">
        <v>8</v>
      </c>
      <c r="BC79" s="10">
        <f>+D79+F79+H79+J79+L79+N79+P79+R79+T79+V79+X79+Z79+AB79+AD79+AF79+AH79+AJ79+AL79+AN79+AP79+AR79+AT79+AV79+AX79+AZ79+BB79</f>
        <v>161</v>
      </c>
      <c r="BD79" s="20">
        <f>+H79+N79+Z79+AF79+AN79+AT79</f>
        <v>93</v>
      </c>
      <c r="BE79" s="20">
        <f>+D79+P79+V79+AB79+BB79</f>
        <v>0</v>
      </c>
      <c r="BF79" s="20">
        <f>+J79+T79+X79+AR79</f>
        <v>68</v>
      </c>
      <c r="BG79" s="20">
        <f>+F79+AD79+AH79+AJ79+AP79+AV79+AZ79</f>
        <v>0</v>
      </c>
      <c r="BH79" s="22">
        <f>+L79+R79+AL79+AX79</f>
        <v>0</v>
      </c>
    </row>
    <row r="80" spans="1:60" ht="15">
      <c r="A80" s="5" t="s">
        <v>171</v>
      </c>
      <c r="B80" s="5" t="s">
        <v>21</v>
      </c>
      <c r="G80" s="10">
        <v>21</v>
      </c>
      <c r="H80" s="9">
        <v>10</v>
      </c>
      <c r="I80" s="10">
        <v>4</v>
      </c>
      <c r="J80" s="9">
        <v>50</v>
      </c>
      <c r="M80" s="10">
        <v>29</v>
      </c>
      <c r="N80" s="9">
        <v>2</v>
      </c>
      <c r="S80" s="8" t="s">
        <v>222</v>
      </c>
      <c r="U80" s="8"/>
      <c r="W80" s="10">
        <v>7</v>
      </c>
      <c r="X80" s="9">
        <v>36</v>
      </c>
      <c r="Y80" s="10">
        <v>11</v>
      </c>
      <c r="Z80" s="9">
        <v>24</v>
      </c>
      <c r="AE80" s="8" t="s">
        <v>222</v>
      </c>
      <c r="AG80" s="8"/>
      <c r="AI80" s="8"/>
      <c r="AK80" s="8"/>
      <c r="AM80" s="10">
        <v>18</v>
      </c>
      <c r="AN80" s="9">
        <v>13</v>
      </c>
      <c r="AQ80" s="10">
        <v>5</v>
      </c>
      <c r="AR80" s="9">
        <v>45</v>
      </c>
      <c r="AS80" s="10">
        <v>14</v>
      </c>
      <c r="AT80" s="9">
        <v>18</v>
      </c>
      <c r="BC80" s="10">
        <f>+D80+F80+H80+J80+L80+N80+P80+R80+T80+V80+X80+Z80+AB80+AD80+AF80+AH80+AJ80+AL80+AN80+AP80+AR80+AT80+AV80+AX80+AZ80+BB80</f>
        <v>198</v>
      </c>
      <c r="BD80" s="20">
        <f>+H80+N80+Z80+AF80+AN80+AT80</f>
        <v>67</v>
      </c>
      <c r="BE80" s="20">
        <f>+D80+P80+V80+AB80+BB80</f>
        <v>0</v>
      </c>
      <c r="BF80" s="20">
        <f>+J80+T80+X80+AR80</f>
        <v>131</v>
      </c>
      <c r="BG80" s="20">
        <f>+F80+AD80+AH80+AJ80+AP80+AV80+AZ80</f>
        <v>0</v>
      </c>
      <c r="BH80" s="22">
        <f>+L80+R80+AL80+AX80</f>
        <v>0</v>
      </c>
    </row>
    <row r="81" spans="1:60" ht="15">
      <c r="A81" s="5" t="s">
        <v>55</v>
      </c>
      <c r="B81" s="5" t="s">
        <v>25</v>
      </c>
      <c r="C81" s="8">
        <v>42</v>
      </c>
      <c r="O81" s="10">
        <v>26</v>
      </c>
      <c r="P81" s="9">
        <v>5</v>
      </c>
      <c r="U81" s="10">
        <v>14</v>
      </c>
      <c r="V81" s="9">
        <v>18</v>
      </c>
      <c r="AA81" s="15">
        <v>34</v>
      </c>
      <c r="AC81" s="15"/>
      <c r="AE81" s="15"/>
      <c r="AG81" s="15"/>
      <c r="AI81" s="15"/>
      <c r="AK81" s="15"/>
      <c r="AM81" s="15"/>
      <c r="AO81" s="15"/>
      <c r="AQ81" s="15"/>
      <c r="AS81" s="15"/>
      <c r="AU81" s="15"/>
      <c r="AW81" s="15"/>
      <c r="AY81" s="15"/>
      <c r="BA81" s="10">
        <v>12</v>
      </c>
      <c r="BB81" s="9">
        <v>22</v>
      </c>
      <c r="BC81" s="10">
        <f>+D81+F81+H81+J81+L81+N81+P81+R81+T81+V81+X81+Z81+AB81+AD81+AF81+AH81+AJ81+AL81+AN81+AP81+AR81+AT81+AV81+AX81+AZ81+BB81</f>
        <v>45</v>
      </c>
      <c r="BD81" s="20">
        <f>+H81+N81+Z81+AF81+AN81+AT81</f>
        <v>0</v>
      </c>
      <c r="BE81" s="20">
        <f>+D81+P81+V81+AB81+BB81</f>
        <v>45</v>
      </c>
      <c r="BF81" s="20">
        <f>+J81+T81+X81+AR81</f>
        <v>0</v>
      </c>
      <c r="BG81" s="20">
        <f>+F81+AD81+AH81+AJ81+AP81+AV81+AZ81</f>
        <v>0</v>
      </c>
      <c r="BH81" s="22">
        <f>+L81+R81+AL81+AX81</f>
        <v>0</v>
      </c>
    </row>
    <row r="82" spans="1:60" ht="15">
      <c r="A82" s="13" t="s">
        <v>56</v>
      </c>
      <c r="B82" s="13" t="s">
        <v>9</v>
      </c>
      <c r="E82" s="10">
        <v>4</v>
      </c>
      <c r="F82" s="9">
        <v>50</v>
      </c>
      <c r="AC82" s="8" t="s">
        <v>15</v>
      </c>
      <c r="AE82" s="8"/>
      <c r="AG82" s="10">
        <v>7</v>
      </c>
      <c r="AH82" s="9">
        <v>36</v>
      </c>
      <c r="AI82" s="10">
        <v>5</v>
      </c>
      <c r="AJ82" s="9">
        <v>45</v>
      </c>
      <c r="AO82" s="10">
        <v>17</v>
      </c>
      <c r="AP82" s="9">
        <v>14</v>
      </c>
      <c r="AU82" s="10">
        <v>8</v>
      </c>
      <c r="AV82" s="9">
        <v>32</v>
      </c>
      <c r="AY82" s="10">
        <v>16</v>
      </c>
      <c r="AZ82" s="9">
        <v>15</v>
      </c>
      <c r="BC82" s="10">
        <f>+D82+F82+H82+J82+L82+N82+P82+R82+T82+V82+X82+Z82+AB82+AD82+AF82+AH82+AJ82+AL82+AN82+AP82+AR82+AT82+AV82+AX82+AZ82+BB82</f>
        <v>192</v>
      </c>
      <c r="BD82" s="20">
        <f>+H82+N82+Z82+AF82+AN82+AT82</f>
        <v>0</v>
      </c>
      <c r="BE82" s="20">
        <f>+D82+P82+V82+AB82+BB82</f>
        <v>0</v>
      </c>
      <c r="BF82" s="20">
        <f>+J82+T82+X82+AR82</f>
        <v>0</v>
      </c>
      <c r="BG82" s="20">
        <f>+F82+AD82+AH82+AJ82+AP82+AV82+AZ82</f>
        <v>192</v>
      </c>
      <c r="BH82" s="22">
        <f>+L82+R82+AL82+AX82</f>
        <v>0</v>
      </c>
    </row>
    <row r="83" spans="1:60" ht="15">
      <c r="A83" s="14" t="s">
        <v>57</v>
      </c>
      <c r="B83" s="5" t="s">
        <v>58</v>
      </c>
      <c r="C83" s="10">
        <v>26</v>
      </c>
      <c r="D83" s="9">
        <v>5</v>
      </c>
      <c r="O83" s="10">
        <v>19</v>
      </c>
      <c r="P83" s="9">
        <v>12</v>
      </c>
      <c r="U83" s="10">
        <v>25</v>
      </c>
      <c r="V83" s="9">
        <v>6</v>
      </c>
      <c r="AA83" s="10">
        <v>16</v>
      </c>
      <c r="AB83" s="9">
        <v>15</v>
      </c>
      <c r="AY83" s="8" t="s">
        <v>15</v>
      </c>
      <c r="BA83" s="8" t="s">
        <v>15</v>
      </c>
      <c r="BC83" s="10">
        <f>+D83+F83+H83+J83+L83+N83+P83+R83+T83+V83+X83+Z83+AB83+AD83+AF83+AH83+AJ83+AL83+AN83+AP83+AR83+AT83+AV83+AX83+AZ83+BB83</f>
        <v>38</v>
      </c>
      <c r="BD83" s="20">
        <f>+H83+N83+Z83+AF83+AN83+AT83</f>
        <v>0</v>
      </c>
      <c r="BE83" s="20">
        <f>+D83+P83+V83+AB83+BB83</f>
        <v>38</v>
      </c>
      <c r="BF83" s="20">
        <f>+J83+T83+X83+AR83</f>
        <v>0</v>
      </c>
      <c r="BG83" s="20">
        <f>+F83+AD83+AH83+AJ83+AP83+AV83+AZ83</f>
        <v>0</v>
      </c>
      <c r="BH83" s="22">
        <f>+L83+R83+AL83+AX83</f>
        <v>0</v>
      </c>
    </row>
    <row r="84" spans="1:60" ht="15">
      <c r="A84" s="5" t="s">
        <v>59</v>
      </c>
      <c r="B84" s="5" t="s">
        <v>25</v>
      </c>
      <c r="C84" s="8">
        <v>43</v>
      </c>
      <c r="G84" s="10">
        <v>2</v>
      </c>
      <c r="H84" s="9">
        <v>80</v>
      </c>
      <c r="I84" s="10">
        <v>17</v>
      </c>
      <c r="J84" s="9">
        <v>15</v>
      </c>
      <c r="K84" s="10">
        <v>12</v>
      </c>
      <c r="L84" s="9">
        <v>22</v>
      </c>
      <c r="M84" s="10">
        <v>7</v>
      </c>
      <c r="N84" s="9">
        <v>36</v>
      </c>
      <c r="O84" s="8" t="s">
        <v>15</v>
      </c>
      <c r="Q84" s="10">
        <v>16</v>
      </c>
      <c r="R84" s="9">
        <v>15</v>
      </c>
      <c r="S84" s="10">
        <v>3</v>
      </c>
      <c r="T84" s="9">
        <v>60</v>
      </c>
      <c r="W84" s="8" t="s">
        <v>222</v>
      </c>
      <c r="Y84" s="8" t="s">
        <v>87</v>
      </c>
      <c r="AA84" s="8"/>
      <c r="AC84" s="8"/>
      <c r="AE84" s="8"/>
      <c r="AG84" s="8"/>
      <c r="AI84" s="8"/>
      <c r="AK84" s="8"/>
      <c r="AM84" s="10">
        <v>4</v>
      </c>
      <c r="AN84" s="9">
        <v>50</v>
      </c>
      <c r="AQ84" s="10">
        <v>21</v>
      </c>
      <c r="AR84" s="9">
        <v>10</v>
      </c>
      <c r="AS84" s="10">
        <v>3</v>
      </c>
      <c r="AT84" s="9">
        <v>60</v>
      </c>
      <c r="BC84" s="10">
        <f>+D84+F84+H84+J84+L84+N84+P84+R84+T84+V84+X84+Z84+AB84+AD84+AF84+AH84+AJ84+AL84+AN84+AP84+AR84+AT84+AV84+AX84+AZ84+BB84</f>
        <v>348</v>
      </c>
      <c r="BD84" s="20">
        <f>+H84+N84+Z84+AF84+AN84+AT84</f>
        <v>226</v>
      </c>
      <c r="BE84" s="20">
        <f>+D84+P84+V84+AB84+BB84</f>
        <v>0</v>
      </c>
      <c r="BF84" s="20">
        <f>+J84+T84+X84+AR84</f>
        <v>85</v>
      </c>
      <c r="BG84" s="20">
        <f>+F84+AD84+AH84+AJ84+AP84+AV84+AZ84</f>
        <v>0</v>
      </c>
      <c r="BH84" s="22">
        <f>+L84+R84+AL84+AX84</f>
        <v>37</v>
      </c>
    </row>
    <row r="85" spans="1:60" ht="15">
      <c r="A85" s="5" t="s">
        <v>478</v>
      </c>
      <c r="B85" s="5" t="s">
        <v>21</v>
      </c>
      <c r="G85" s="10">
        <v>22</v>
      </c>
      <c r="H85" s="9">
        <v>9</v>
      </c>
      <c r="I85" s="15">
        <v>34</v>
      </c>
      <c r="K85" s="15" t="s">
        <v>15</v>
      </c>
      <c r="M85" s="15" t="s">
        <v>87</v>
      </c>
      <c r="O85" s="15"/>
      <c r="Q85" s="15" t="s">
        <v>250</v>
      </c>
      <c r="S85" s="8" t="s">
        <v>222</v>
      </c>
      <c r="U85" s="8"/>
      <c r="W85" s="15">
        <v>50</v>
      </c>
      <c r="Y85" s="15"/>
      <c r="AA85" s="15"/>
      <c r="AC85" s="15"/>
      <c r="AE85" s="15"/>
      <c r="AG85" s="15"/>
      <c r="AI85" s="15"/>
      <c r="AK85" s="8" t="s">
        <v>93</v>
      </c>
      <c r="AM85" s="8"/>
      <c r="AO85" s="8"/>
      <c r="AQ85" s="8"/>
      <c r="AS85" s="8"/>
      <c r="AU85" s="8"/>
      <c r="AW85" s="8"/>
      <c r="AY85" s="8"/>
      <c r="BA85" s="8"/>
      <c r="BC85" s="10">
        <f>+D85+F85+H85+J85+L85+N85+P85+R85+T85+V85+X85+Z85+AB85+AD85+AF85+AH85+AJ85+AL85+AN85+AP85+AR85+AT85+AV85+AX85+AZ85+BB85</f>
        <v>9</v>
      </c>
      <c r="BD85" s="20">
        <f>+H85+N85+Z85+AF85+AN85+AT85</f>
        <v>9</v>
      </c>
      <c r="BE85" s="20">
        <f>+D85+P85+V85+AB85+BB85</f>
        <v>0</v>
      </c>
      <c r="BF85" s="20">
        <f>+J85+T85+X85+AR85</f>
        <v>0</v>
      </c>
      <c r="BG85" s="20">
        <f>+F85+AD85+AH85+AJ85+AP85+AV85+AZ85</f>
        <v>0</v>
      </c>
      <c r="BH85" s="22">
        <f>+L85+R85+AL85+AX85</f>
        <v>0</v>
      </c>
    </row>
    <row r="86" spans="1:60" ht="15">
      <c r="A86" s="13" t="s">
        <v>482</v>
      </c>
      <c r="B86" s="5" t="s">
        <v>25</v>
      </c>
      <c r="U86" s="15" t="s">
        <v>15</v>
      </c>
      <c r="W86" s="15"/>
      <c r="Y86" s="15"/>
      <c r="AA86" s="15">
        <v>36</v>
      </c>
      <c r="AC86" s="15"/>
      <c r="AE86" s="15"/>
      <c r="AG86" s="15"/>
      <c r="AI86" s="15"/>
      <c r="AK86" s="15"/>
      <c r="AM86" s="15"/>
      <c r="AO86" s="15"/>
      <c r="AQ86" s="15"/>
      <c r="AS86" s="15"/>
      <c r="AU86" s="15"/>
      <c r="AW86" s="15"/>
      <c r="AY86" s="15"/>
      <c r="BA86" s="15">
        <v>41</v>
      </c>
      <c r="BC86" s="10">
        <f>+D86+F86+H86+J86+L86+N86+P86+R86+T86+V86+X86+Z86+AB86+AD86+AF86+AH86+AJ86+AL86+AN86+AP86+AR86+AT86+AV86+AX86+AZ86+BB86</f>
        <v>0</v>
      </c>
      <c r="BD86" s="20">
        <f>+H86+N86+Z86+AF86+AN86+AT86</f>
        <v>0</v>
      </c>
      <c r="BE86" s="20">
        <f>+D86+P86+V86+AB86+BB86</f>
        <v>0</v>
      </c>
      <c r="BF86" s="20">
        <f>+J86+T86+X86+AR86</f>
        <v>0</v>
      </c>
      <c r="BG86" s="20">
        <f>+F86+AD86+AH86+AJ86+AP86+AV86+AZ86</f>
        <v>0</v>
      </c>
      <c r="BH86" s="22">
        <f>+L86+R86+AL86+AX86</f>
        <v>0</v>
      </c>
    </row>
    <row r="87" spans="1:60" ht="15">
      <c r="A87" s="13" t="s">
        <v>60</v>
      </c>
      <c r="B87" s="13" t="s">
        <v>12</v>
      </c>
      <c r="E87" s="10">
        <v>1</v>
      </c>
      <c r="F87" s="9">
        <v>100</v>
      </c>
      <c r="AC87" s="10">
        <v>1</v>
      </c>
      <c r="AD87" s="9">
        <v>100</v>
      </c>
      <c r="AG87" s="10">
        <v>5</v>
      </c>
      <c r="AH87" s="9">
        <v>45</v>
      </c>
      <c r="AI87" s="10" t="s">
        <v>93</v>
      </c>
      <c r="AO87" s="10">
        <v>3</v>
      </c>
      <c r="AP87" s="9">
        <v>60</v>
      </c>
      <c r="AU87" s="10">
        <v>26</v>
      </c>
      <c r="AY87" s="10">
        <v>1</v>
      </c>
      <c r="AZ87" s="9">
        <v>100</v>
      </c>
      <c r="BC87" s="10">
        <f>+D87+F87+H87+J87+L87+N87+P87+R87+T87+V87+X87+Z87+AB87+AD87+AF87+AH87+AJ87+AL87+AN87+AP87+AR87+AT87+AV87+AX87+AZ87+BB87</f>
        <v>405</v>
      </c>
      <c r="BD87" s="20">
        <f>+H87+N87+Z87+AF87+AN87+AT87</f>
        <v>0</v>
      </c>
      <c r="BE87" s="20">
        <f>+D87+P87+V87+AB87+BB87</f>
        <v>0</v>
      </c>
      <c r="BF87" s="20">
        <f>+J87+T87+X87+AR87</f>
        <v>0</v>
      </c>
      <c r="BG87" s="20">
        <f>+F87+AD87+AH87+AJ87+AP87+AV87+AZ87</f>
        <v>405</v>
      </c>
      <c r="BH87" s="22">
        <f>+L87+R87+AL87+AX87</f>
        <v>0</v>
      </c>
    </row>
    <row r="88" spans="1:60" ht="15">
      <c r="A88" s="13" t="s">
        <v>609</v>
      </c>
      <c r="B88" s="11" t="s">
        <v>12</v>
      </c>
      <c r="AS88" s="15">
        <v>54</v>
      </c>
      <c r="AW88" s="15"/>
      <c r="AY88" s="15"/>
      <c r="BA88" s="15"/>
      <c r="BC88" s="10">
        <f>+D88+F88+H88+J88+L88+N88+P88+R88+T88+V88+X88+Z88+AB88+AD88+AF88+AH88+AJ88+AL88+AN88+AP88+AR88+AT88+AV88+AX88+AZ88+BB88</f>
        <v>0</v>
      </c>
      <c r="BD88" s="20">
        <f>+H88+N88+Z88+AF88+AN88+AT88</f>
        <v>0</v>
      </c>
      <c r="BE88" s="20">
        <f>+D88+P88+V88+AB88+BB88</f>
        <v>0</v>
      </c>
      <c r="BF88" s="20">
        <f>+J88+T88+X88+AR88</f>
        <v>0</v>
      </c>
      <c r="BG88" s="20">
        <f>+F88+AD88+AH88+AJ88+AP88+AV88+AZ88</f>
        <v>0</v>
      </c>
      <c r="BH88" s="22">
        <f>+L88+R88+AL88+AX88</f>
        <v>0</v>
      </c>
    </row>
    <row r="89" spans="1:60" ht="15">
      <c r="A89" s="5" t="s">
        <v>61</v>
      </c>
      <c r="B89" s="5" t="s">
        <v>12</v>
      </c>
      <c r="C89" s="10">
        <v>14</v>
      </c>
      <c r="D89" s="9">
        <v>18</v>
      </c>
      <c r="E89" s="10">
        <v>26</v>
      </c>
      <c r="F89" s="9">
        <v>5</v>
      </c>
      <c r="O89" s="10">
        <v>23</v>
      </c>
      <c r="P89" s="9">
        <v>8</v>
      </c>
      <c r="Q89" s="10">
        <v>2</v>
      </c>
      <c r="R89" s="9">
        <v>80</v>
      </c>
      <c r="S89" s="10">
        <v>11</v>
      </c>
      <c r="T89" s="9">
        <v>24</v>
      </c>
      <c r="U89" s="10">
        <v>1</v>
      </c>
      <c r="V89" s="9">
        <v>100</v>
      </c>
      <c r="AA89" s="10">
        <v>28</v>
      </c>
      <c r="AB89" s="9">
        <v>3</v>
      </c>
      <c r="AC89" s="8" t="s">
        <v>15</v>
      </c>
      <c r="AE89" s="8"/>
      <c r="AG89" s="8" t="s">
        <v>15</v>
      </c>
      <c r="AI89" s="10">
        <v>2</v>
      </c>
      <c r="AJ89" s="9">
        <v>80</v>
      </c>
      <c r="AO89" s="10">
        <v>7</v>
      </c>
      <c r="AP89" s="9">
        <v>36</v>
      </c>
      <c r="AU89" s="10">
        <v>6</v>
      </c>
      <c r="AV89" s="9">
        <v>40</v>
      </c>
      <c r="AY89" s="10">
        <v>11</v>
      </c>
      <c r="AZ89" s="9">
        <v>24</v>
      </c>
      <c r="BA89" s="10">
        <v>2</v>
      </c>
      <c r="BB89" s="9">
        <v>80</v>
      </c>
      <c r="BC89" s="10">
        <f>+D89+F89+H89+J89+L89+N89+P89+R89+T89+V89+X89+Z89+AB89+AD89+AF89+AH89+AJ89+AL89+AN89+AP89+AR89+AT89+AV89+AX89+AZ89+BB89</f>
        <v>498</v>
      </c>
      <c r="BD89" s="20">
        <f>+H89+N89+Z89+AF89+AN89+AT89</f>
        <v>0</v>
      </c>
      <c r="BE89" s="20">
        <f>+D89+P89+V89+AB89+BB89</f>
        <v>209</v>
      </c>
      <c r="BF89" s="20">
        <f>+J89+T89+X89+AR89</f>
        <v>24</v>
      </c>
      <c r="BG89" s="20">
        <f>+F89+AD89+AH89+AJ89+AP89+AV89+AZ89</f>
        <v>185</v>
      </c>
      <c r="BH89" s="22">
        <f>+L89+R89+AL89+AX89</f>
        <v>80</v>
      </c>
    </row>
    <row r="90" spans="1:60" ht="15">
      <c r="A90" s="5" t="s">
        <v>169</v>
      </c>
      <c r="B90" s="5" t="s">
        <v>19</v>
      </c>
      <c r="G90" s="10">
        <v>5</v>
      </c>
      <c r="H90" s="9">
        <v>45</v>
      </c>
      <c r="I90" s="10">
        <v>20</v>
      </c>
      <c r="J90" s="9">
        <v>11</v>
      </c>
      <c r="M90" s="15" t="s">
        <v>222</v>
      </c>
      <c r="O90" s="15"/>
      <c r="Q90" s="15"/>
      <c r="S90" s="10">
        <v>25</v>
      </c>
      <c r="T90" s="9">
        <v>6</v>
      </c>
      <c r="W90" s="10">
        <v>14</v>
      </c>
      <c r="X90" s="9">
        <v>18</v>
      </c>
      <c r="Y90" s="10">
        <v>3</v>
      </c>
      <c r="Z90" s="9">
        <v>60</v>
      </c>
      <c r="AE90" s="15">
        <v>40</v>
      </c>
      <c r="AG90" s="15"/>
      <c r="AI90" s="15"/>
      <c r="AK90" s="15"/>
      <c r="AM90" s="8" t="s">
        <v>87</v>
      </c>
      <c r="AO90" s="8"/>
      <c r="AQ90" s="8"/>
      <c r="AS90" s="8"/>
      <c r="AU90" s="8"/>
      <c r="AW90" s="8"/>
      <c r="AY90" s="8"/>
      <c r="BA90" s="8"/>
      <c r="BC90" s="10">
        <f>+D90+F90+H90+J90+L90+N90+P90+R90+T90+V90+X90+Z90+AB90+AD90+AF90+AH90+AJ90+AL90+AN90+AP90+AR90+AT90+AV90+AX90+AZ90+BB90</f>
        <v>140</v>
      </c>
      <c r="BD90" s="20">
        <f>+H90+N90+Z90+AF90+AN90+AT90</f>
        <v>105</v>
      </c>
      <c r="BE90" s="20">
        <f>+D90+P90+V90+AB90+BB90</f>
        <v>0</v>
      </c>
      <c r="BF90" s="20">
        <f>+J90+T90+X90+AR90</f>
        <v>35</v>
      </c>
      <c r="BG90" s="20">
        <f>+F90+AD90+AH90+AJ90+AP90+AV90+AZ90</f>
        <v>0</v>
      </c>
      <c r="BH90" s="22">
        <f>+L90+R90+AL90+AX90</f>
        <v>0</v>
      </c>
    </row>
    <row r="91" spans="1:60" ht="15">
      <c r="A91" s="5" t="s">
        <v>221</v>
      </c>
      <c r="B91" s="5" t="s">
        <v>62</v>
      </c>
      <c r="C91" s="8">
        <v>50</v>
      </c>
      <c r="E91" s="8">
        <v>54</v>
      </c>
      <c r="G91" s="15">
        <v>70</v>
      </c>
      <c r="I91" s="15">
        <v>48</v>
      </c>
      <c r="K91" s="10">
        <v>25</v>
      </c>
      <c r="L91" s="9">
        <v>6</v>
      </c>
      <c r="Q91" s="10">
        <v>24</v>
      </c>
      <c r="R91" s="9">
        <v>7</v>
      </c>
      <c r="S91" s="10">
        <v>30</v>
      </c>
      <c r="T91" s="9">
        <v>1</v>
      </c>
      <c r="AC91" s="10">
        <v>29</v>
      </c>
      <c r="AD91" s="9">
        <v>2</v>
      </c>
      <c r="AG91" s="15">
        <v>48</v>
      </c>
      <c r="AI91" s="8" t="s">
        <v>15</v>
      </c>
      <c r="AK91" s="15">
        <v>43</v>
      </c>
      <c r="AM91" s="15"/>
      <c r="AO91" s="15" t="s">
        <v>15</v>
      </c>
      <c r="AQ91" s="15">
        <v>45</v>
      </c>
      <c r="AS91" s="15">
        <v>51</v>
      </c>
      <c r="AU91" s="8" t="s">
        <v>15</v>
      </c>
      <c r="AW91" s="8" t="s">
        <v>15</v>
      </c>
      <c r="AY91" s="15">
        <v>56</v>
      </c>
      <c r="BA91" s="15"/>
      <c r="BC91" s="10">
        <f>+D91+F91+H91+J91+L91+N91+P91+R91+T91+V91+X91+Z91+AB91+AD91+AF91+AH91+AJ91+AL91+AN91+AP91+AR91+AT91+AV91+AX91+AZ91+BB91</f>
        <v>16</v>
      </c>
      <c r="BD91" s="20">
        <f>+H91+N91+Z91+AF91+AN91+AT91</f>
        <v>0</v>
      </c>
      <c r="BE91" s="20">
        <f>+D91+P91+V91+AB91+BB91</f>
        <v>0</v>
      </c>
      <c r="BF91" s="20">
        <f>+J91+T91+X91+AR91</f>
        <v>1</v>
      </c>
      <c r="BG91" s="20">
        <f>+F91+AD91+AH91+AJ91+AP91+AV91+AZ91</f>
        <v>2</v>
      </c>
      <c r="BH91" s="22">
        <f>+L91+R91+AL91+AX91</f>
        <v>13</v>
      </c>
    </row>
    <row r="92" spans="1:60" ht="15">
      <c r="A92" s="13" t="s">
        <v>63</v>
      </c>
      <c r="B92" s="13" t="s">
        <v>12</v>
      </c>
      <c r="E92" s="8">
        <v>41</v>
      </c>
      <c r="AC92" s="8" t="s">
        <v>15</v>
      </c>
      <c r="AE92" s="8"/>
      <c r="AG92" s="8" t="s">
        <v>17</v>
      </c>
      <c r="AI92" s="10">
        <v>13</v>
      </c>
      <c r="AJ92" s="9">
        <v>20</v>
      </c>
      <c r="AO92" s="10">
        <v>22</v>
      </c>
      <c r="AP92" s="9">
        <v>9</v>
      </c>
      <c r="AU92" s="10">
        <v>18</v>
      </c>
      <c r="AV92" s="9">
        <v>13</v>
      </c>
      <c r="AY92" s="10" t="s">
        <v>93</v>
      </c>
      <c r="BC92" s="10">
        <f>+D92+F92+H92+J92+L92+N92+P92+R92+T92+V92+X92+Z92+AB92+AD92+AF92+AH92+AJ92+AL92+AN92+AP92+AR92+AT92+AV92+AX92+AZ92+BB92</f>
        <v>42</v>
      </c>
      <c r="BD92" s="20">
        <f>+H92+N92+Z92+AF92+AN92+AT92</f>
        <v>0</v>
      </c>
      <c r="BE92" s="20">
        <f>+D92+P92+V92+AB92+BB92</f>
        <v>0</v>
      </c>
      <c r="BF92" s="20">
        <f>+J92+T92+X92+AR92</f>
        <v>0</v>
      </c>
      <c r="BG92" s="20">
        <f>+F92+AD92+AH92+AJ92+AP92+AV92+AZ92</f>
        <v>42</v>
      </c>
      <c r="BH92" s="22">
        <f>+L92+R92+AL92+AX92</f>
        <v>0</v>
      </c>
    </row>
    <row r="93" spans="1:60" ht="15">
      <c r="A93" s="5" t="s">
        <v>186</v>
      </c>
      <c r="B93" s="5" t="s">
        <v>21</v>
      </c>
      <c r="G93" s="15">
        <v>35</v>
      </c>
      <c r="I93" s="10">
        <v>29</v>
      </c>
      <c r="J93" s="9">
        <v>2</v>
      </c>
      <c r="W93" s="8" t="s">
        <v>87</v>
      </c>
      <c r="Y93" s="15">
        <v>36</v>
      </c>
      <c r="AA93" s="15"/>
      <c r="AC93" s="15"/>
      <c r="AE93" s="15"/>
      <c r="AG93" s="15"/>
      <c r="AI93" s="15"/>
      <c r="AK93" s="15"/>
      <c r="AM93" s="15">
        <v>40</v>
      </c>
      <c r="AO93" s="15"/>
      <c r="AQ93" s="15"/>
      <c r="AS93" s="15"/>
      <c r="AU93" s="15"/>
      <c r="AW93" s="15"/>
      <c r="AY93" s="15"/>
      <c r="BA93" s="15"/>
      <c r="BC93" s="10">
        <f>+D93+F93+H93+J93+L93+N93+P93+R93+T93+V93+X93+Z93+AB93+AD93+AF93+AH93+AJ93+AL93+AN93+AP93+AR93+AT93+AV93+AX93+AZ93+BB93</f>
        <v>2</v>
      </c>
      <c r="BD93" s="20">
        <f>+H93+N93+Z93+AF93+AN93+AT93</f>
        <v>0</v>
      </c>
      <c r="BE93" s="20">
        <f>+D93+P93+V93+AB93+BB93</f>
        <v>0</v>
      </c>
      <c r="BF93" s="20">
        <f>+J93+T93+X93+AR93</f>
        <v>2</v>
      </c>
      <c r="BG93" s="20">
        <f>+F93+AD93+AH93+AJ93+AP93+AV93+AZ93</f>
        <v>0</v>
      </c>
      <c r="BH93" s="22">
        <f>+L93+R93+AL93+AX93</f>
        <v>0</v>
      </c>
    </row>
    <row r="94" spans="1:60" ht="15">
      <c r="A94" s="13" t="s">
        <v>488</v>
      </c>
      <c r="B94" s="5" t="s">
        <v>76</v>
      </c>
      <c r="U94" s="15" t="s">
        <v>15</v>
      </c>
      <c r="W94" s="15"/>
      <c r="Y94" s="15"/>
      <c r="AA94" s="15"/>
      <c r="AC94" s="15"/>
      <c r="AE94" s="15"/>
      <c r="AG94" s="8" t="s">
        <v>15</v>
      </c>
      <c r="AI94" s="8"/>
      <c r="AK94" s="8"/>
      <c r="AM94" s="8"/>
      <c r="AO94" s="8"/>
      <c r="AQ94" s="8"/>
      <c r="AS94" s="8"/>
      <c r="AU94" s="8"/>
      <c r="AW94" s="8"/>
      <c r="AY94" s="8"/>
      <c r="BA94" s="8"/>
      <c r="BC94" s="10">
        <f>+D94+F94+H94+J94+L94+N94+P94+R94+T94+V94+X94+Z94+AB94+AD94+AF94+AH94+AJ94+AL94+AN94+AP94+AR94+AT94+AV94+AX94+AZ94+BB94</f>
        <v>0</v>
      </c>
      <c r="BD94" s="20">
        <f>+H94+N94+Z94+AF94+AN94+AT94</f>
        <v>0</v>
      </c>
      <c r="BE94" s="20">
        <f>+D94+P94+V94+AB94+BB94</f>
        <v>0</v>
      </c>
      <c r="BF94" s="20">
        <f>+J94+T94+X94+AR94</f>
        <v>0</v>
      </c>
      <c r="BG94" s="20">
        <f>+F94+AD94+AH94+AJ94+AP94+AV94+AZ94</f>
        <v>0</v>
      </c>
      <c r="BH94" s="22">
        <f>+L94+R94+AL94+AX94</f>
        <v>0</v>
      </c>
    </row>
    <row r="95" spans="1:60" ht="15">
      <c r="A95" s="13" t="s">
        <v>64</v>
      </c>
      <c r="B95" s="13" t="s">
        <v>65</v>
      </c>
      <c r="E95" s="8">
        <v>35</v>
      </c>
      <c r="AC95" s="10">
        <v>28</v>
      </c>
      <c r="AD95" s="9">
        <v>3</v>
      </c>
      <c r="AG95" s="10">
        <v>20</v>
      </c>
      <c r="AH95" s="9">
        <v>11</v>
      </c>
      <c r="AI95" s="10">
        <v>7</v>
      </c>
      <c r="AJ95" s="9">
        <v>36</v>
      </c>
      <c r="AO95" s="10">
        <v>15</v>
      </c>
      <c r="AP95" s="9">
        <v>16</v>
      </c>
      <c r="AU95" s="8" t="s">
        <v>15</v>
      </c>
      <c r="AY95" s="10">
        <v>18</v>
      </c>
      <c r="AZ95" s="9">
        <v>13</v>
      </c>
      <c r="BC95" s="10">
        <f>+D95+F95+H95+J95+L95+N95+P95+R95+T95+V95+X95+Z95+AB95+AD95+AF95+AH95+AJ95+AL95+AN95+AP95+AR95+AT95+AV95+AX95+AZ95+BB95</f>
        <v>79</v>
      </c>
      <c r="BD95" s="20">
        <f>+H95+N95+Z95+AF95+AN95+AT95</f>
        <v>0</v>
      </c>
      <c r="BE95" s="20">
        <f>+D95+P95+V95+AB95+BB95</f>
        <v>0</v>
      </c>
      <c r="BF95" s="20">
        <f>+J95+T95+X95+AR95</f>
        <v>0</v>
      </c>
      <c r="BG95" s="20">
        <f>+F95+AD95+AH95+AJ95+AP95+AV95+AZ95</f>
        <v>79</v>
      </c>
      <c r="BH95" s="22">
        <f>+L95+R95+AL95+AX95</f>
        <v>0</v>
      </c>
    </row>
    <row r="96" spans="1:60" ht="15">
      <c r="A96" s="5" t="s">
        <v>66</v>
      </c>
      <c r="B96" s="5" t="s">
        <v>25</v>
      </c>
      <c r="C96" s="8" t="s">
        <v>17</v>
      </c>
      <c r="E96" s="8">
        <v>55</v>
      </c>
      <c r="G96" s="10">
        <v>29</v>
      </c>
      <c r="H96" s="9">
        <v>2</v>
      </c>
      <c r="I96" s="10">
        <v>11</v>
      </c>
      <c r="J96" s="9">
        <v>24</v>
      </c>
      <c r="K96" s="10">
        <v>13</v>
      </c>
      <c r="L96" s="9">
        <v>20</v>
      </c>
      <c r="M96" s="10">
        <v>12</v>
      </c>
      <c r="N96" s="9">
        <v>22</v>
      </c>
      <c r="O96" s="15">
        <v>37</v>
      </c>
      <c r="Q96" s="10">
        <v>14</v>
      </c>
      <c r="R96" s="9">
        <v>18</v>
      </c>
      <c r="S96" s="10">
        <v>17</v>
      </c>
      <c r="T96" s="9">
        <v>14</v>
      </c>
      <c r="W96" s="8" t="s">
        <v>222</v>
      </c>
      <c r="Y96" s="15">
        <v>52</v>
      </c>
      <c r="AA96" s="15">
        <v>40</v>
      </c>
      <c r="AC96" s="10">
        <v>27</v>
      </c>
      <c r="AD96" s="9">
        <v>4</v>
      </c>
      <c r="AE96" s="10">
        <v>14</v>
      </c>
      <c r="AF96" s="9">
        <v>18</v>
      </c>
      <c r="AG96" s="15">
        <v>41</v>
      </c>
      <c r="AI96" s="15">
        <v>41</v>
      </c>
      <c r="AK96" s="10">
        <v>10</v>
      </c>
      <c r="AL96" s="9">
        <v>26</v>
      </c>
      <c r="AM96" s="10">
        <v>17</v>
      </c>
      <c r="AN96" s="9">
        <v>14</v>
      </c>
      <c r="AQ96" s="10">
        <v>26</v>
      </c>
      <c r="AR96" s="9">
        <v>5</v>
      </c>
      <c r="AS96" s="15">
        <v>37</v>
      </c>
      <c r="AU96" s="8" t="s">
        <v>294</v>
      </c>
      <c r="AW96" s="8" t="s">
        <v>294</v>
      </c>
      <c r="AY96" s="8"/>
      <c r="BA96" s="8"/>
      <c r="BC96" s="10">
        <f>+D96+F96+H96+J96+L96+N96+P96+R96+T96+V96+X96+Z96+AB96+AD96+AF96+AH96+AJ96+AL96+AN96+AP96+AR96+AT96+AV96+AX96+AZ96+BB96</f>
        <v>167</v>
      </c>
      <c r="BD96" s="20">
        <f>+H96+N96+Z96+AF96+AN96+AT96</f>
        <v>56</v>
      </c>
      <c r="BE96" s="20">
        <f>+D96+P96+V96+AB96+BB96</f>
        <v>0</v>
      </c>
      <c r="BF96" s="20">
        <f>+J96+T96+X96+AR96</f>
        <v>43</v>
      </c>
      <c r="BG96" s="20">
        <f>+F96+AD96+AH96+AJ96+AP96+AV96+AZ96</f>
        <v>4</v>
      </c>
      <c r="BH96" s="22">
        <f>+L96+R96+AL96+AX96</f>
        <v>64</v>
      </c>
    </row>
    <row r="97" spans="1:60" ht="15">
      <c r="A97" s="14" t="s">
        <v>67</v>
      </c>
      <c r="B97" s="5" t="s">
        <v>68</v>
      </c>
      <c r="C97" s="8">
        <v>59</v>
      </c>
      <c r="BA97" s="15">
        <v>55</v>
      </c>
      <c r="BC97" s="10">
        <f>+D97+F97+H97+J97+L97+N97+P97+R97+T97+V97+X97+Z97+AB97+AD97+AF97+AH97+AJ97+AL97+AN97+AP97+AR97+AT97+AV97+AX97+AZ97+BB97</f>
        <v>0</v>
      </c>
      <c r="BD97" s="20">
        <f>+H97+N97+Z97+AF97+AN97+AT97</f>
        <v>0</v>
      </c>
      <c r="BE97" s="20">
        <f>+D97+P97+V97+AB97+BB97</f>
        <v>0</v>
      </c>
      <c r="BF97" s="20">
        <f>+J97+T97+X97+AR97</f>
        <v>0</v>
      </c>
      <c r="BG97" s="20">
        <f>+F97+AD97+AH97+AJ97+AP97+AV97+AZ97</f>
        <v>0</v>
      </c>
      <c r="BH97" s="22">
        <f>+L97+R97+AL97+AX97</f>
        <v>0</v>
      </c>
    </row>
    <row r="98" spans="1:60" ht="15">
      <c r="A98" s="5" t="s">
        <v>69</v>
      </c>
      <c r="B98" s="5" t="s">
        <v>19</v>
      </c>
      <c r="C98" s="10">
        <v>3</v>
      </c>
      <c r="D98" s="9">
        <v>60</v>
      </c>
      <c r="G98" s="10">
        <v>3</v>
      </c>
      <c r="H98" s="9">
        <v>60</v>
      </c>
      <c r="I98" s="10">
        <v>6</v>
      </c>
      <c r="J98" s="9">
        <v>40</v>
      </c>
      <c r="K98" s="10">
        <v>1</v>
      </c>
      <c r="L98" s="9">
        <v>100</v>
      </c>
      <c r="M98" s="10">
        <v>1</v>
      </c>
      <c r="N98" s="9">
        <v>100</v>
      </c>
      <c r="O98" s="10">
        <v>1</v>
      </c>
      <c r="P98" s="9">
        <v>100</v>
      </c>
      <c r="Q98" s="10" t="s">
        <v>93</v>
      </c>
      <c r="S98" s="8" t="s">
        <v>222</v>
      </c>
      <c r="U98" s="15" t="s">
        <v>15</v>
      </c>
      <c r="W98" s="10">
        <v>2</v>
      </c>
      <c r="X98" s="9">
        <v>80</v>
      </c>
      <c r="AA98" s="10">
        <v>18</v>
      </c>
      <c r="AB98" s="9">
        <v>13</v>
      </c>
      <c r="AC98" s="8" t="s">
        <v>15</v>
      </c>
      <c r="AE98" s="10">
        <v>11</v>
      </c>
      <c r="AF98" s="9">
        <v>24</v>
      </c>
      <c r="AI98" s="8" t="s">
        <v>15</v>
      </c>
      <c r="AK98" s="10">
        <v>2</v>
      </c>
      <c r="AL98" s="9">
        <v>80</v>
      </c>
      <c r="AM98" s="10">
        <v>1</v>
      </c>
      <c r="AN98" s="9">
        <v>100</v>
      </c>
      <c r="AQ98" s="10">
        <v>19</v>
      </c>
      <c r="AR98" s="9">
        <v>12</v>
      </c>
      <c r="AS98" s="10">
        <v>11</v>
      </c>
      <c r="AT98" s="9">
        <v>24</v>
      </c>
      <c r="AU98" s="15">
        <v>46</v>
      </c>
      <c r="AW98" s="10">
        <v>7</v>
      </c>
      <c r="AX98" s="9">
        <v>36</v>
      </c>
      <c r="BA98" s="10">
        <v>7</v>
      </c>
      <c r="BB98" s="9">
        <v>36</v>
      </c>
      <c r="BC98" s="10">
        <f>+D98+F98+H98+J98+L98+N98+P98+R98+T98+V98+X98+Z98+AB98+AD98+AF98+AH98+AJ98+AL98+AN98+AP98+AR98+AT98+AV98+AX98+AZ98+BB98</f>
        <v>865</v>
      </c>
      <c r="BD98" s="20">
        <f>+H98+N98+Z98+AF98+AN98+AT98</f>
        <v>308</v>
      </c>
      <c r="BE98" s="20">
        <f>+D98+P98+V98+AB98+BB98</f>
        <v>209</v>
      </c>
      <c r="BF98" s="20">
        <f>+J98+T98+X98+AR98</f>
        <v>132</v>
      </c>
      <c r="BG98" s="20">
        <f>+F98+AD98+AH98+AJ98+AP98+AV98+AZ98</f>
        <v>0</v>
      </c>
      <c r="BH98" s="22">
        <f>+L98+R98+AL98+AX98</f>
        <v>216</v>
      </c>
    </row>
    <row r="99" spans="1:60" ht="15">
      <c r="A99" s="5" t="s">
        <v>70</v>
      </c>
      <c r="B99" s="5" t="s">
        <v>58</v>
      </c>
      <c r="C99" s="10">
        <v>6</v>
      </c>
      <c r="D99" s="9">
        <v>40</v>
      </c>
      <c r="G99" s="15">
        <v>34</v>
      </c>
      <c r="I99" s="10">
        <v>26</v>
      </c>
      <c r="J99" s="9">
        <v>5</v>
      </c>
      <c r="K99" s="10">
        <v>11</v>
      </c>
      <c r="L99" s="9">
        <v>24</v>
      </c>
      <c r="M99" s="10">
        <v>23</v>
      </c>
      <c r="N99" s="9">
        <v>8</v>
      </c>
      <c r="O99" s="10">
        <v>5</v>
      </c>
      <c r="P99" s="9">
        <v>45</v>
      </c>
      <c r="Q99" s="15" t="s">
        <v>15</v>
      </c>
      <c r="S99" s="10">
        <v>16</v>
      </c>
      <c r="T99" s="9">
        <v>15</v>
      </c>
      <c r="U99" s="15">
        <v>41</v>
      </c>
      <c r="W99" s="10">
        <v>26</v>
      </c>
      <c r="X99" s="9">
        <v>5</v>
      </c>
      <c r="AA99" s="10">
        <v>9</v>
      </c>
      <c r="AB99" s="9">
        <v>29</v>
      </c>
      <c r="AK99" s="10">
        <v>11</v>
      </c>
      <c r="AL99" s="9">
        <v>24</v>
      </c>
      <c r="AQ99" s="10">
        <v>23</v>
      </c>
      <c r="AR99" s="9">
        <v>8</v>
      </c>
      <c r="AS99" s="15">
        <v>33</v>
      </c>
      <c r="AU99" s="15">
        <v>39</v>
      </c>
      <c r="AW99" s="10">
        <v>6</v>
      </c>
      <c r="AX99" s="9">
        <v>40</v>
      </c>
      <c r="BA99" s="10">
        <v>3</v>
      </c>
      <c r="BB99" s="9">
        <v>60</v>
      </c>
      <c r="BC99" s="10">
        <f>+D99+F99+H99+J99+L99+N99+P99+R99+T99+V99+X99+Z99+AB99+AD99+AF99+AH99+AJ99+AL99+AN99+AP99+AR99+AT99+AV99+AX99+AZ99+BB99</f>
        <v>303</v>
      </c>
      <c r="BD99" s="20">
        <f>+H99+N99+Z99+AF99+AN99+AT99</f>
        <v>8</v>
      </c>
      <c r="BE99" s="20">
        <f>+D99+P99+V99+AB99+BB99</f>
        <v>174</v>
      </c>
      <c r="BF99" s="20">
        <f>+J99+T99+X99+AR99</f>
        <v>33</v>
      </c>
      <c r="BG99" s="20">
        <f>+F99+AD99+AH99+AJ99+AP99+AV99+AZ99</f>
        <v>0</v>
      </c>
      <c r="BH99" s="22">
        <f>+L99+R99+AL99+AX99</f>
        <v>88</v>
      </c>
    </row>
    <row r="100" spans="1:60" ht="15">
      <c r="A100" s="13" t="s">
        <v>71</v>
      </c>
      <c r="B100" s="13" t="s">
        <v>21</v>
      </c>
      <c r="E100" s="10">
        <v>14</v>
      </c>
      <c r="F100" s="9">
        <v>18</v>
      </c>
      <c r="Q100" s="15">
        <v>35</v>
      </c>
      <c r="S100" s="15"/>
      <c r="U100" s="15"/>
      <c r="W100" s="15"/>
      <c r="Y100" s="15"/>
      <c r="AA100" s="15"/>
      <c r="AC100" s="10">
        <v>5</v>
      </c>
      <c r="AD100" s="9">
        <v>45</v>
      </c>
      <c r="AG100" s="10">
        <v>6</v>
      </c>
      <c r="AH100" s="9">
        <v>40</v>
      </c>
      <c r="AI100" s="8" t="s">
        <v>15</v>
      </c>
      <c r="AK100" s="8"/>
      <c r="AM100" s="8"/>
      <c r="AO100" s="10">
        <v>10</v>
      </c>
      <c r="AP100" s="9">
        <v>26</v>
      </c>
      <c r="AU100" s="10">
        <v>5</v>
      </c>
      <c r="AV100" s="9">
        <v>45</v>
      </c>
      <c r="AY100" s="10">
        <v>12</v>
      </c>
      <c r="AZ100" s="9">
        <v>22</v>
      </c>
      <c r="BC100" s="10">
        <f>+D100+F100+H100+J100+L100+N100+P100+R100+T100+V100+X100+Z100+AB100+AD100+AF100+AH100+AJ100+AL100+AN100+AP100+AR100+AT100+AV100+AX100+AZ100+BB100</f>
        <v>196</v>
      </c>
      <c r="BD100" s="20">
        <f>+H100+N100+Z100+AF100+AN100+AT100</f>
        <v>0</v>
      </c>
      <c r="BE100" s="20">
        <f>+D100+P100+V100+AB100+BB100</f>
        <v>0</v>
      </c>
      <c r="BF100" s="20">
        <f>+J100+T100+X100+AR100</f>
        <v>0</v>
      </c>
      <c r="BG100" s="20">
        <f>+F100+AD100+AH100+AJ100+AP100+AV100+AZ100</f>
        <v>196</v>
      </c>
      <c r="BH100" s="22">
        <f>+L100+R100+AL100+AX100</f>
        <v>0</v>
      </c>
    </row>
    <row r="101" spans="1:60" ht="15">
      <c r="A101" s="5" t="s">
        <v>210</v>
      </c>
      <c r="B101" s="5" t="s">
        <v>9</v>
      </c>
      <c r="G101" s="10">
        <v>7</v>
      </c>
      <c r="H101" s="9">
        <v>36</v>
      </c>
      <c r="I101" s="10">
        <v>25</v>
      </c>
      <c r="J101" s="9">
        <v>6</v>
      </c>
      <c r="M101" s="15">
        <v>42</v>
      </c>
      <c r="O101" s="15"/>
      <c r="Q101" s="15" t="s">
        <v>294</v>
      </c>
      <c r="S101" s="8" t="s">
        <v>87</v>
      </c>
      <c r="U101" s="8"/>
      <c r="W101" s="10">
        <v>23</v>
      </c>
      <c r="X101" s="9">
        <v>8</v>
      </c>
      <c r="Y101" s="10">
        <v>15</v>
      </c>
      <c r="Z101" s="9">
        <v>16</v>
      </c>
      <c r="AE101" s="15">
        <v>39</v>
      </c>
      <c r="AG101" s="15"/>
      <c r="AI101" s="15"/>
      <c r="AK101" s="15"/>
      <c r="AM101" s="10">
        <v>19</v>
      </c>
      <c r="AN101" s="9">
        <v>12</v>
      </c>
      <c r="AQ101" s="10">
        <v>29</v>
      </c>
      <c r="AR101" s="9">
        <v>2</v>
      </c>
      <c r="AS101" s="10">
        <v>13</v>
      </c>
      <c r="AT101" s="9">
        <v>20</v>
      </c>
      <c r="BC101" s="10">
        <f>+D101+F101+H101+J101+L101+N101+P101+R101+T101+V101+X101+Z101+AB101+AD101+AF101+AH101+AJ101+AL101+AN101+AP101+AR101+AT101+AV101+AX101+AZ101+BB101</f>
        <v>100</v>
      </c>
      <c r="BD101" s="20">
        <f>+H101+N101+Z101+AF101+AN101+AT101</f>
        <v>84</v>
      </c>
      <c r="BE101" s="20">
        <f>+D101+P101+V101+AB101+BB101</f>
        <v>0</v>
      </c>
      <c r="BF101" s="20">
        <f>+J101+T101+X101+AR101</f>
        <v>16</v>
      </c>
      <c r="BG101" s="20">
        <f>+F101+AD101+AH101+AJ101+AP101+AV101+AZ101</f>
        <v>0</v>
      </c>
      <c r="BH101" s="22">
        <f>+L101+R101+AL101+AX101</f>
        <v>0</v>
      </c>
    </row>
    <row r="102" spans="1:60" ht="15">
      <c r="A102" s="13" t="s">
        <v>486</v>
      </c>
      <c r="B102" s="11" t="s">
        <v>40</v>
      </c>
      <c r="U102" s="10">
        <v>21</v>
      </c>
      <c r="V102" s="9">
        <v>10</v>
      </c>
      <c r="AA102" s="8" t="s">
        <v>15</v>
      </c>
      <c r="AC102" s="8"/>
      <c r="AE102" s="8"/>
      <c r="AG102" s="8"/>
      <c r="AI102" s="8"/>
      <c r="AK102" s="8"/>
      <c r="AM102" s="8"/>
      <c r="AO102" s="8"/>
      <c r="AQ102" s="8"/>
      <c r="AS102" s="8"/>
      <c r="AU102" s="8"/>
      <c r="AW102" s="8"/>
      <c r="AY102" s="8"/>
      <c r="BA102" s="15">
        <v>45</v>
      </c>
      <c r="BC102" s="10">
        <f>+D102+F102+H102+J102+L102+N102+P102+R102+T102+V102+X102+Z102+AB102+AD102+AF102+AH102+AJ102+AL102+AN102+AP102+AR102+AT102+AV102+AX102+AZ102+BB102</f>
        <v>10</v>
      </c>
      <c r="BD102" s="20">
        <f>+H102+N102+Z102+AF102+AN102+AT102</f>
        <v>0</v>
      </c>
      <c r="BE102" s="20">
        <f>+D102+P102+V102+AB102+BB102</f>
        <v>10</v>
      </c>
      <c r="BF102" s="20">
        <f>+J102+T102+X102+AR102</f>
        <v>0</v>
      </c>
      <c r="BG102" s="20">
        <f>+F102+AD102+AH102+AJ102+AP102+AV102+AZ102</f>
        <v>0</v>
      </c>
      <c r="BH102" s="22">
        <f>+L102+R102+AL102+AX102</f>
        <v>0</v>
      </c>
    </row>
    <row r="103" spans="1:60" ht="15">
      <c r="A103" s="13" t="s">
        <v>235</v>
      </c>
      <c r="B103" s="5" t="s">
        <v>236</v>
      </c>
      <c r="Q103" s="15" t="s">
        <v>15</v>
      </c>
      <c r="S103" s="8" t="s">
        <v>222</v>
      </c>
      <c r="U103" s="8"/>
      <c r="W103" s="8"/>
      <c r="Y103" s="8"/>
      <c r="AA103" s="8"/>
      <c r="AC103" s="8"/>
      <c r="AE103" s="8"/>
      <c r="AG103" s="8"/>
      <c r="AI103" s="8"/>
      <c r="AK103" s="8"/>
      <c r="AM103" s="8"/>
      <c r="AO103" s="8"/>
      <c r="AQ103" s="8"/>
      <c r="AS103" s="8"/>
      <c r="AU103" s="8"/>
      <c r="AW103" s="8"/>
      <c r="AY103" s="8"/>
      <c r="BA103" s="8"/>
      <c r="BC103" s="10">
        <f>+D103+F103+H103+J103+L103+N103+P103+R103+T103+V103+X103+Z103+AB103+AD103+AF103+AH103+AJ103+AL103+AN103+AP103+AR103+AT103+AV103+AX103+AZ103+BB103</f>
        <v>0</v>
      </c>
      <c r="BD103" s="20">
        <f>+H103+N103+Z103+AF103+AN103+AT103</f>
        <v>0</v>
      </c>
      <c r="BE103" s="20">
        <f>+D103+P103+V103+AB103+BB103</f>
        <v>0</v>
      </c>
      <c r="BF103" s="20">
        <f>+J103+T103+X103+AR103</f>
        <v>0</v>
      </c>
      <c r="BG103" s="20">
        <f>+F103+AD103+AH103+AJ103+AP103+AV103+AZ103</f>
        <v>0</v>
      </c>
      <c r="BH103" s="22">
        <f>+L103+R103+AL103+AX103</f>
        <v>0</v>
      </c>
    </row>
    <row r="104" spans="1:60" ht="15">
      <c r="A104" s="5" t="s">
        <v>179</v>
      </c>
      <c r="B104" s="5" t="s">
        <v>40</v>
      </c>
      <c r="G104" s="15">
        <v>48</v>
      </c>
      <c r="I104" s="15">
        <v>38</v>
      </c>
      <c r="K104" s="15" t="s">
        <v>250</v>
      </c>
      <c r="M104" s="10">
        <v>18</v>
      </c>
      <c r="N104" s="9">
        <v>13</v>
      </c>
      <c r="Q104" s="15">
        <v>31</v>
      </c>
      <c r="S104" s="8" t="s">
        <v>222</v>
      </c>
      <c r="U104" s="8"/>
      <c r="W104" s="8" t="s">
        <v>222</v>
      </c>
      <c r="Y104" s="8" t="s">
        <v>87</v>
      </c>
      <c r="AA104" s="8"/>
      <c r="AC104" s="8"/>
      <c r="AE104" s="10">
        <v>1</v>
      </c>
      <c r="AF104" s="9">
        <v>100</v>
      </c>
      <c r="AK104" s="15">
        <v>32</v>
      </c>
      <c r="AM104" s="10">
        <v>5</v>
      </c>
      <c r="AN104" s="9">
        <v>45</v>
      </c>
      <c r="AQ104" s="10">
        <v>4</v>
      </c>
      <c r="AR104" s="9">
        <v>50</v>
      </c>
      <c r="AS104" s="10">
        <v>16</v>
      </c>
      <c r="AT104" s="9">
        <v>15</v>
      </c>
      <c r="BC104" s="10">
        <f>+D104+F104+H104+J104+L104+N104+P104+R104+T104+V104+X104+Z104+AB104+AD104+AF104+AH104+AJ104+AL104+AN104+AP104+AR104+AT104+AV104+AX104+AZ104+BB104</f>
        <v>223</v>
      </c>
      <c r="BD104" s="20">
        <f>+H104+N104+Z104+AF104+AN104+AT104</f>
        <v>173</v>
      </c>
      <c r="BE104" s="20">
        <f>+D104+P104+V104+AB104+BB104</f>
        <v>0</v>
      </c>
      <c r="BF104" s="20">
        <f>+J104+T104+X104+AR104</f>
        <v>50</v>
      </c>
      <c r="BG104" s="20">
        <f>+F104+AD104+AH104+AJ104+AP104+AV104+AZ104</f>
        <v>0</v>
      </c>
      <c r="BH104" s="22">
        <f>+L104+R104+AL104+AX104</f>
        <v>0</v>
      </c>
    </row>
    <row r="105" spans="1:60" ht="15">
      <c r="A105" s="5" t="s">
        <v>72</v>
      </c>
      <c r="B105" s="5" t="s">
        <v>30</v>
      </c>
      <c r="C105" s="8">
        <v>31</v>
      </c>
      <c r="E105" s="8" t="s">
        <v>15</v>
      </c>
      <c r="O105" s="15">
        <v>38</v>
      </c>
      <c r="Q105" s="15"/>
      <c r="S105" s="15"/>
      <c r="U105" s="10">
        <v>28</v>
      </c>
      <c r="V105" s="9">
        <v>3</v>
      </c>
      <c r="AA105" s="15" t="s">
        <v>17</v>
      </c>
      <c r="AC105" s="8" t="s">
        <v>15</v>
      </c>
      <c r="AE105" s="8"/>
      <c r="AG105" s="8" t="s">
        <v>15</v>
      </c>
      <c r="AI105" s="8" t="s">
        <v>15</v>
      </c>
      <c r="AK105" s="15">
        <v>34</v>
      </c>
      <c r="AM105" s="15"/>
      <c r="AO105" s="15">
        <v>40</v>
      </c>
      <c r="AQ105" s="15"/>
      <c r="AS105" s="15"/>
      <c r="AU105" s="15"/>
      <c r="AW105" s="15"/>
      <c r="AY105" s="15"/>
      <c r="BA105" s="10">
        <v>27</v>
      </c>
      <c r="BB105" s="9">
        <v>4</v>
      </c>
      <c r="BC105" s="10">
        <f>+D105+F105+H105+J105+L105+N105+P105+R105+T105+V105+X105+Z105+AB105+AD105+AF105+AH105+AJ105+AL105+AN105+AP105+AR105+AT105+AV105+AX105+AZ105+BB105</f>
        <v>7</v>
      </c>
      <c r="BD105" s="20">
        <f>+H105+N105+Z105+AF105+AN105+AT105</f>
        <v>0</v>
      </c>
      <c r="BE105" s="20">
        <f>+D105+P105+V105+AB105+BB105</f>
        <v>7</v>
      </c>
      <c r="BF105" s="20">
        <f>+J105+T105+X105+AR105</f>
        <v>0</v>
      </c>
      <c r="BG105" s="20">
        <f>+F105+AD105+AH105+AJ105+AP105+AV105+AZ105</f>
        <v>0</v>
      </c>
      <c r="BH105" s="22">
        <f>+L105+R105+AL105+AX105</f>
        <v>0</v>
      </c>
    </row>
    <row r="106" spans="1:60" ht="15">
      <c r="A106" s="5" t="s">
        <v>73</v>
      </c>
      <c r="B106" s="5" t="s">
        <v>58</v>
      </c>
      <c r="C106" s="10">
        <v>19</v>
      </c>
      <c r="D106" s="9">
        <v>12</v>
      </c>
      <c r="E106" s="8">
        <v>34</v>
      </c>
      <c r="O106" s="8" t="s">
        <v>15</v>
      </c>
      <c r="Q106" s="10">
        <v>29</v>
      </c>
      <c r="R106" s="9">
        <v>2</v>
      </c>
      <c r="S106" s="10">
        <v>29</v>
      </c>
      <c r="T106" s="9">
        <v>2</v>
      </c>
      <c r="U106" s="10">
        <v>15</v>
      </c>
      <c r="V106" s="9">
        <v>16</v>
      </c>
      <c r="AA106" s="10">
        <v>15</v>
      </c>
      <c r="AB106" s="9">
        <v>16</v>
      </c>
      <c r="AI106" s="15">
        <v>42</v>
      </c>
      <c r="AK106" s="15"/>
      <c r="AM106" s="15"/>
      <c r="AO106" s="15"/>
      <c r="AQ106" s="15"/>
      <c r="AS106" s="15"/>
      <c r="AU106" s="15"/>
      <c r="AW106" s="15"/>
      <c r="AY106" s="15"/>
      <c r="BA106" s="10">
        <v>16</v>
      </c>
      <c r="BB106" s="9">
        <v>15</v>
      </c>
      <c r="BC106" s="10">
        <f>+D106+F106+H106+J106+L106+N106+P106+R106+T106+V106+X106+Z106+AB106+AD106+AF106+AH106+AJ106+AL106+AN106+AP106+AR106+AT106+AV106+AX106+AZ106+BB106</f>
        <v>63</v>
      </c>
      <c r="BD106" s="20">
        <f>+H106+N106+Z106+AF106+AN106+AT106</f>
        <v>0</v>
      </c>
      <c r="BE106" s="20">
        <f>+D106+P106+V106+AB106+BB106</f>
        <v>59</v>
      </c>
      <c r="BF106" s="20">
        <f>+J106+T106+X106+AR106</f>
        <v>2</v>
      </c>
      <c r="BG106" s="20">
        <f>+F106+AD106+AH106+AJ106+AP106+AV106+AZ106</f>
        <v>0</v>
      </c>
      <c r="BH106" s="22">
        <f>+L106+R106+AL106+AX106</f>
        <v>2</v>
      </c>
    </row>
    <row r="107" spans="1:60" ht="15">
      <c r="A107" s="14" t="s">
        <v>74</v>
      </c>
      <c r="B107" s="13" t="s">
        <v>30</v>
      </c>
      <c r="E107" s="8">
        <v>59</v>
      </c>
      <c r="AU107" s="10">
        <v>27</v>
      </c>
      <c r="AY107" s="10">
        <v>24</v>
      </c>
      <c r="AZ107" s="9">
        <v>7</v>
      </c>
      <c r="BA107" s="15">
        <v>47</v>
      </c>
      <c r="BC107" s="10">
        <f>+D107+F107+H107+J107+L107+N107+P107+R107+T107+V107+X107+Z107+AB107+AD107+AF107+AH107+AJ107+AL107+AN107+AP107+AR107+AT107+AV107+AX107+AZ107+BB107</f>
        <v>7</v>
      </c>
      <c r="BD107" s="20">
        <f>+H107+N107+Z107+AF107+AN107+AT107</f>
        <v>0</v>
      </c>
      <c r="BE107" s="20">
        <f>+D107+P107+V107+AB107+BB107</f>
        <v>0</v>
      </c>
      <c r="BF107" s="20">
        <f>+J107+T107+X107+AR107</f>
        <v>0</v>
      </c>
      <c r="BG107" s="20">
        <f>+F107+AD107+AH107+AJ107+AP107+AV107+AZ107</f>
        <v>7</v>
      </c>
      <c r="BH107" s="22">
        <f>+L107+R107+AL107+AX107</f>
        <v>0</v>
      </c>
    </row>
    <row r="108" spans="1:60" ht="15">
      <c r="A108" s="13" t="s">
        <v>620</v>
      </c>
      <c r="B108" s="5" t="s">
        <v>30</v>
      </c>
      <c r="AU108" s="8" t="s">
        <v>15</v>
      </c>
      <c r="BC108" s="10">
        <f>+D108+F108+H108+J108+L108+N108+P108+R108+T108+V108+X108+Z108+AB108+AD108+AF108+AH108+AJ108+AL108+AN108+AP108+AR108+AT108+AV108+AX108+AZ108+BB108</f>
        <v>0</v>
      </c>
      <c r="BD108" s="20">
        <f>+H108+N108+Z108+AF108+AN108+AT108</f>
        <v>0</v>
      </c>
      <c r="BE108" s="20">
        <f>+D108+P108+V108+AB108+BB108</f>
        <v>0</v>
      </c>
      <c r="BF108" s="20">
        <f>+J108+T108+X108+AR108</f>
        <v>0</v>
      </c>
      <c r="BG108" s="20">
        <f>+F108+AD108+AH108+AJ108+AP108+AV108+AZ108</f>
        <v>0</v>
      </c>
      <c r="BH108" s="22">
        <f>+L108+R108+AL108+AX108</f>
        <v>0</v>
      </c>
    </row>
    <row r="109" spans="1:60" ht="15">
      <c r="A109" s="5" t="s">
        <v>187</v>
      </c>
      <c r="B109" s="5" t="s">
        <v>38</v>
      </c>
      <c r="G109" s="15">
        <v>38</v>
      </c>
      <c r="I109" s="15" t="s">
        <v>222</v>
      </c>
      <c r="K109" s="10">
        <v>27</v>
      </c>
      <c r="L109" s="9">
        <v>4</v>
      </c>
      <c r="M109" s="15">
        <v>43</v>
      </c>
      <c r="O109" s="15"/>
      <c r="Q109" s="15" t="s">
        <v>297</v>
      </c>
      <c r="S109" s="15">
        <v>31</v>
      </c>
      <c r="U109" s="15"/>
      <c r="W109" s="15">
        <v>39</v>
      </c>
      <c r="Y109" s="15">
        <v>38</v>
      </c>
      <c r="AA109" s="15"/>
      <c r="AC109" s="15"/>
      <c r="AE109" s="10">
        <v>13</v>
      </c>
      <c r="AF109" s="9">
        <v>20</v>
      </c>
      <c r="AK109" s="10">
        <v>28</v>
      </c>
      <c r="AL109" s="9">
        <v>3</v>
      </c>
      <c r="AM109" s="15">
        <v>32</v>
      </c>
      <c r="AO109" s="15"/>
      <c r="AQ109" s="10">
        <v>14</v>
      </c>
      <c r="AR109" s="9">
        <v>18</v>
      </c>
      <c r="AS109" s="8" t="s">
        <v>222</v>
      </c>
      <c r="AW109" s="8"/>
      <c r="AY109" s="8"/>
      <c r="BA109" s="8"/>
      <c r="BC109" s="10">
        <f>+D109+F109+H109+J109+L109+N109+P109+R109+T109+V109+X109+Z109+AB109+AD109+AF109+AH109+AJ109+AL109+AN109+AP109+AR109+AT109+AV109+AX109+AZ109+BB109</f>
        <v>45</v>
      </c>
      <c r="BD109" s="20">
        <f>+H109+N109+Z109+AF109+AN109+AT109</f>
        <v>20</v>
      </c>
      <c r="BE109" s="20">
        <f>+D109+P109+V109+AB109+BB109</f>
        <v>0</v>
      </c>
      <c r="BF109" s="20">
        <f>+J109+T109+X109+AR109</f>
        <v>18</v>
      </c>
      <c r="BG109" s="20">
        <f>+F109+AD109+AH109+AJ109+AP109+AV109+AZ109</f>
        <v>0</v>
      </c>
      <c r="BH109" s="22">
        <f>+L109+R109+AL109+AX109</f>
        <v>7</v>
      </c>
    </row>
    <row r="110" spans="1:60" ht="15">
      <c r="A110" s="14" t="s">
        <v>230</v>
      </c>
      <c r="B110" s="5" t="s">
        <v>40</v>
      </c>
      <c r="Q110" s="15" t="s">
        <v>93</v>
      </c>
      <c r="S110" s="15"/>
      <c r="U110" s="15"/>
      <c r="W110" s="15"/>
      <c r="Y110" s="15"/>
      <c r="AA110" s="15"/>
      <c r="AC110" s="15"/>
      <c r="AE110" s="15"/>
      <c r="AG110" s="15"/>
      <c r="AI110" s="15"/>
      <c r="AK110" s="15"/>
      <c r="AM110" s="15"/>
      <c r="AO110" s="15"/>
      <c r="AQ110" s="15"/>
      <c r="AS110" s="15"/>
      <c r="AU110" s="15"/>
      <c r="AW110" s="15"/>
      <c r="AY110" s="15"/>
      <c r="BA110" s="15"/>
      <c r="BC110" s="10">
        <f>+D110+F110+H110+J110+L110+N110+P110+R110+T110+V110+X110+Z110+AB110+AD110+AF110+AH110+AJ110+AL110+AN110+AP110+AR110+AT110+AV110+AX110+AZ110+BB110</f>
        <v>0</v>
      </c>
      <c r="BD110" s="20">
        <f>+H110+N110+Z110+AF110+AN110+AT110</f>
        <v>0</v>
      </c>
      <c r="BE110" s="20">
        <f>+D110+P110+V110+AB110+BB110</f>
        <v>0</v>
      </c>
      <c r="BF110" s="20">
        <f>+J110+T110+X110+AR110</f>
        <v>0</v>
      </c>
      <c r="BG110" s="20">
        <f>+F110+AD110+AH110+AJ110+AP110+AV110+AZ110</f>
        <v>0</v>
      </c>
      <c r="BH110" s="22">
        <f>+L110+R110+AL110+AX110</f>
        <v>0</v>
      </c>
    </row>
    <row r="111" spans="1:60" ht="15">
      <c r="A111" s="13" t="s">
        <v>507</v>
      </c>
      <c r="B111" s="5" t="s">
        <v>25</v>
      </c>
      <c r="Y111" s="15">
        <v>53</v>
      </c>
      <c r="AA111" s="15"/>
      <c r="AC111" s="15"/>
      <c r="AE111" s="15">
        <v>42</v>
      </c>
      <c r="AG111" s="15"/>
      <c r="AI111" s="15"/>
      <c r="AK111" s="15"/>
      <c r="AM111" s="15"/>
      <c r="AO111" s="15"/>
      <c r="AQ111" s="8" t="s">
        <v>222</v>
      </c>
      <c r="AS111" s="10">
        <v>29</v>
      </c>
      <c r="AT111" s="9">
        <v>2</v>
      </c>
      <c r="AU111" s="8"/>
      <c r="BC111" s="10">
        <f>+D111+F111+H111+J111+L111+N111+P111+R111+T111+V111+X111+Z111+AB111+AD111+AF111+AH111+AJ111+AL111+AN111+AP111+AR111+AT111+AV111+AX111+AZ111+BB111</f>
        <v>2</v>
      </c>
      <c r="BD111" s="20">
        <f>+H111+N111+Z111+AF111+AN111+AT111</f>
        <v>2</v>
      </c>
      <c r="BE111" s="20">
        <f>+D111+P111+V111+AB111+BB111</f>
        <v>0</v>
      </c>
      <c r="BF111" s="20">
        <f>+J111+T111+X111+AR111</f>
        <v>0</v>
      </c>
      <c r="BG111" s="20">
        <f>+F111+AD111+AH111+AJ111+AP111+AV111+AZ111</f>
        <v>0</v>
      </c>
      <c r="BH111" s="22">
        <f>+L111+R111+AL111+AX111</f>
        <v>0</v>
      </c>
    </row>
    <row r="112" spans="1:60" ht="15">
      <c r="A112" s="14" t="s">
        <v>75</v>
      </c>
      <c r="B112" s="5" t="s">
        <v>76</v>
      </c>
      <c r="C112" s="8" t="s">
        <v>15</v>
      </c>
      <c r="M112" s="15">
        <v>46</v>
      </c>
      <c r="O112" s="15"/>
      <c r="Q112" s="15"/>
      <c r="S112" s="15"/>
      <c r="U112" s="15"/>
      <c r="W112" s="15"/>
      <c r="Y112" s="15"/>
      <c r="AA112" s="15"/>
      <c r="AC112" s="15"/>
      <c r="AE112" s="15"/>
      <c r="AG112" s="15"/>
      <c r="AI112" s="15"/>
      <c r="AK112" s="15"/>
      <c r="AM112" s="15"/>
      <c r="AO112" s="15"/>
      <c r="AQ112" s="15"/>
      <c r="AS112" s="15"/>
      <c r="AU112" s="15"/>
      <c r="AW112" s="15"/>
      <c r="AY112" s="15"/>
      <c r="BA112" s="15"/>
      <c r="BC112" s="10">
        <f>+D112+F112+H112+J112+L112+N112+P112+R112+T112+V112+X112+Z112+AB112+AD112+AF112+AH112+AJ112+AL112+AN112+AP112+AR112+AT112+AV112+AX112+AZ112+BB112</f>
        <v>0</v>
      </c>
      <c r="BD112" s="20">
        <f>+H112+N112+Z112+AF112+AN112+AT112</f>
        <v>0</v>
      </c>
      <c r="BE112" s="20">
        <f>+D112+P112+V112+AB112+BB112</f>
        <v>0</v>
      </c>
      <c r="BF112" s="20">
        <f>+J112+T112+X112+AR112</f>
        <v>0</v>
      </c>
      <c r="BG112" s="20">
        <f>+F112+AD112+AH112+AJ112+AP112+AV112+AZ112</f>
        <v>0</v>
      </c>
      <c r="BH112" s="22">
        <f>+L112+R112+AL112+AX112</f>
        <v>0</v>
      </c>
    </row>
    <row r="113" spans="1:60" ht="15">
      <c r="A113" s="13" t="s">
        <v>77</v>
      </c>
      <c r="B113" s="13" t="s">
        <v>38</v>
      </c>
      <c r="E113" s="8">
        <v>31</v>
      </c>
      <c r="AC113" s="8" t="s">
        <v>15</v>
      </c>
      <c r="AE113" s="8"/>
      <c r="AG113" s="8" t="s">
        <v>15</v>
      </c>
      <c r="AI113" s="8" t="s">
        <v>15</v>
      </c>
      <c r="AK113" s="8"/>
      <c r="AM113" s="8"/>
      <c r="AO113" s="8"/>
      <c r="AQ113" s="8"/>
      <c r="AS113" s="8"/>
      <c r="AU113" s="8"/>
      <c r="AW113" s="8"/>
      <c r="AY113" s="8"/>
      <c r="BA113" s="8"/>
      <c r="BC113" s="10">
        <f>+D113+F113+H113+J113+L113+N113+P113+R113+T113+V113+X113+Z113+AB113+AD113+AF113+AH113+AJ113+AL113+AN113+AP113+AR113+AT113+AV113+AX113+AZ113+BB113</f>
        <v>0</v>
      </c>
      <c r="BD113" s="20">
        <f>+H113+N113+Z113+AF113+AN113+AT113</f>
        <v>0</v>
      </c>
      <c r="BE113" s="20">
        <f>+D113+P113+V113+AB113+BB113</f>
        <v>0</v>
      </c>
      <c r="BF113" s="20">
        <f>+J113+T113+X113+AR113</f>
        <v>0</v>
      </c>
      <c r="BG113" s="20">
        <f>+F113+AD113+AH113+AJ113+AP113+AV113+AZ113</f>
        <v>0</v>
      </c>
      <c r="BH113" s="22">
        <f>+L113+R113+AL113+AX113</f>
        <v>0</v>
      </c>
    </row>
    <row r="114" spans="1:60" ht="15">
      <c r="A114" s="13" t="s">
        <v>78</v>
      </c>
      <c r="B114" s="13" t="s">
        <v>12</v>
      </c>
      <c r="E114" s="8">
        <v>53</v>
      </c>
      <c r="AC114" s="8" t="s">
        <v>15</v>
      </c>
      <c r="AE114" s="8"/>
      <c r="AG114" s="8"/>
      <c r="AI114" s="8"/>
      <c r="AK114" s="8"/>
      <c r="AM114" s="8"/>
      <c r="AO114" s="15" t="s">
        <v>15</v>
      </c>
      <c r="AQ114" s="15"/>
      <c r="AS114" s="15"/>
      <c r="AU114" s="8" t="s">
        <v>15</v>
      </c>
      <c r="AW114" s="15"/>
      <c r="AY114" s="15"/>
      <c r="BA114" s="15"/>
      <c r="BC114" s="10">
        <f>+D114+F114+H114+J114+L114+N114+P114+R114+T114+V114+X114+Z114+AB114+AD114+AF114+AH114+AJ114+AL114+AN114+AP114+AR114+AT114+AV114+AX114+AZ114+BB114</f>
        <v>0</v>
      </c>
      <c r="BD114" s="20">
        <f>+H114+N114+Z114+AF114+AN114+AT114</f>
        <v>0</v>
      </c>
      <c r="BE114" s="20">
        <f>+D114+P114+V114+AB114+BB114</f>
        <v>0</v>
      </c>
      <c r="BF114" s="20">
        <f>+J114+T114+X114+AR114</f>
        <v>0</v>
      </c>
      <c r="BG114" s="20">
        <f>+F114+AD114+AH114+AJ114+AP114+AV114+AZ114</f>
        <v>0</v>
      </c>
      <c r="BH114" s="22">
        <f>+L114+R114+AL114+AX114</f>
        <v>0</v>
      </c>
    </row>
    <row r="115" spans="1:60" ht="15">
      <c r="A115" s="13" t="s">
        <v>79</v>
      </c>
      <c r="B115" s="13" t="s">
        <v>80</v>
      </c>
      <c r="C115" s="10">
        <v>12</v>
      </c>
      <c r="D115" s="9">
        <v>22</v>
      </c>
      <c r="E115" s="10">
        <v>2</v>
      </c>
      <c r="F115" s="9">
        <v>80</v>
      </c>
      <c r="G115" s="10">
        <v>18</v>
      </c>
      <c r="H115" s="9">
        <v>13</v>
      </c>
      <c r="I115" s="10">
        <v>13</v>
      </c>
      <c r="J115" s="9">
        <v>20</v>
      </c>
      <c r="Q115" s="10">
        <v>8</v>
      </c>
      <c r="R115" s="9">
        <v>32</v>
      </c>
      <c r="AG115" s="15">
        <v>52</v>
      </c>
      <c r="AI115" s="10">
        <v>3</v>
      </c>
      <c r="AJ115" s="9">
        <v>60</v>
      </c>
      <c r="AK115" s="10">
        <v>6</v>
      </c>
      <c r="AL115" s="9">
        <v>40</v>
      </c>
      <c r="AM115" s="10">
        <v>20</v>
      </c>
      <c r="AN115" s="9">
        <v>11</v>
      </c>
      <c r="AO115" s="10">
        <v>1</v>
      </c>
      <c r="AP115" s="9">
        <v>100</v>
      </c>
      <c r="AQ115" s="10">
        <v>16</v>
      </c>
      <c r="AR115" s="9">
        <v>15</v>
      </c>
      <c r="AS115" s="10">
        <v>7</v>
      </c>
      <c r="AT115" s="9">
        <v>36</v>
      </c>
      <c r="AU115" s="10">
        <v>7</v>
      </c>
      <c r="AV115" s="9">
        <v>36</v>
      </c>
      <c r="AW115" s="10">
        <v>1</v>
      </c>
      <c r="AX115" s="9">
        <v>100</v>
      </c>
      <c r="AY115" s="10">
        <v>10</v>
      </c>
      <c r="AZ115" s="9">
        <v>26</v>
      </c>
      <c r="BA115" s="8" t="s">
        <v>15</v>
      </c>
      <c r="BC115" s="10">
        <f>+D115+F115+H115+J115+L115+N115+P115+R115+T115+V115+X115+Z115+AB115+AD115+AF115+AH115+AJ115+AL115+AN115+AP115+AR115+AT115+AV115+AX115+AZ115+BB115</f>
        <v>591</v>
      </c>
      <c r="BD115" s="20">
        <f>+H115+N115+Z115+AF115+AN115+AT115</f>
        <v>60</v>
      </c>
      <c r="BE115" s="20">
        <f>+D115+P115+V115+AB115+BB115</f>
        <v>22</v>
      </c>
      <c r="BF115" s="20">
        <f>+J115+T115+X115+AR115</f>
        <v>35</v>
      </c>
      <c r="BG115" s="20">
        <f>+F115+AD115+AH115+AJ115+AP115+AV115+AZ115</f>
        <v>302</v>
      </c>
      <c r="BH115" s="22">
        <f>+L115+R115+AL115+AX115</f>
        <v>172</v>
      </c>
    </row>
    <row r="116" spans="1:60" ht="15">
      <c r="A116" s="14" t="s">
        <v>566</v>
      </c>
      <c r="B116" s="5" t="s">
        <v>12</v>
      </c>
      <c r="AG116" s="8" t="s">
        <v>15</v>
      </c>
      <c r="AI116" s="8"/>
      <c r="AK116" s="8"/>
      <c r="AM116" s="8"/>
      <c r="AO116" s="8"/>
      <c r="AQ116" s="8"/>
      <c r="AS116" s="8"/>
      <c r="AU116" s="8" t="s">
        <v>15</v>
      </c>
      <c r="AW116" s="8"/>
      <c r="AY116" s="8"/>
      <c r="BA116" s="8"/>
      <c r="BC116" s="10">
        <f>+D116+F116+H116+J116+L116+N116+P116+R116+T116+V116+X116+Z116+AB116+AD116+AF116+AH116+AJ116+AL116+AN116+AP116+AR116+AT116+AV116+AX116+AZ116+BB116</f>
        <v>0</v>
      </c>
      <c r="BD116" s="20">
        <f>+H116+N116+Z116+AF116+AN116+AT116</f>
        <v>0</v>
      </c>
      <c r="BE116" s="20">
        <f>+D116+P116+V116+AB116+BB116</f>
        <v>0</v>
      </c>
      <c r="BF116" s="20">
        <f>+J116+T116+X116+AR116</f>
        <v>0</v>
      </c>
      <c r="BG116" s="20">
        <f>+F116+AD116+AH116+AJ116+AP116+AV116+AZ116</f>
        <v>0</v>
      </c>
      <c r="BH116" s="22">
        <f>+L116+R116+AL116+AX116</f>
        <v>0</v>
      </c>
    </row>
    <row r="117" spans="1:60" ht="15">
      <c r="A117" s="14" t="s">
        <v>224</v>
      </c>
      <c r="B117" s="5" t="s">
        <v>12</v>
      </c>
      <c r="I117" s="15" t="s">
        <v>222</v>
      </c>
      <c r="K117" s="15"/>
      <c r="M117" s="15"/>
      <c r="O117" s="15"/>
      <c r="Q117" s="15"/>
      <c r="S117" s="15"/>
      <c r="U117" s="15"/>
      <c r="W117" s="8" t="s">
        <v>222</v>
      </c>
      <c r="Y117" s="8"/>
      <c r="AA117" s="8"/>
      <c r="AC117" s="8"/>
      <c r="AE117" s="8"/>
      <c r="AG117" s="8"/>
      <c r="AI117" s="8"/>
      <c r="AK117" s="8"/>
      <c r="AM117" s="8"/>
      <c r="AO117" s="8"/>
      <c r="AQ117" s="8" t="s">
        <v>222</v>
      </c>
      <c r="AS117" s="8"/>
      <c r="AU117" s="8"/>
      <c r="AW117" s="8"/>
      <c r="AY117" s="8"/>
      <c r="BA117" s="8"/>
      <c r="BC117" s="10">
        <f>+D117+F117+H117+J117+L117+N117+P117+R117+T117+V117+X117+Z117+AB117+AD117+AF117+AH117+AJ117+AL117+AN117+AP117+AR117+AT117+AV117+AX117+AZ117+BB117</f>
        <v>0</v>
      </c>
      <c r="BD117" s="20">
        <f>+H117+N117+Z117+AF117+AN117+AT117</f>
        <v>0</v>
      </c>
      <c r="BE117" s="20">
        <f>+D117+P117+V117+AB117+BB117</f>
        <v>0</v>
      </c>
      <c r="BF117" s="20">
        <f>+J117+T117+X117+AR117</f>
        <v>0</v>
      </c>
      <c r="BG117" s="20">
        <f>+F117+AD117+AH117+AJ117+AP117+AV117+AZ117</f>
        <v>0</v>
      </c>
      <c r="BH117" s="22">
        <f>+L117+R117+AL117+AX117</f>
        <v>0</v>
      </c>
    </row>
    <row r="118" spans="1:60" ht="15">
      <c r="A118" s="5" t="s">
        <v>197</v>
      </c>
      <c r="B118" s="5" t="s">
        <v>19</v>
      </c>
      <c r="G118" s="15">
        <v>51</v>
      </c>
      <c r="I118" s="15"/>
      <c r="K118" s="15" t="s">
        <v>250</v>
      </c>
      <c r="M118" s="10">
        <v>25</v>
      </c>
      <c r="N118" s="9">
        <v>6</v>
      </c>
      <c r="Q118" s="15">
        <v>34</v>
      </c>
      <c r="S118" s="15"/>
      <c r="U118" s="15"/>
      <c r="W118" s="10">
        <v>22</v>
      </c>
      <c r="X118" s="9">
        <v>9</v>
      </c>
      <c r="Y118" s="15">
        <v>37</v>
      </c>
      <c r="AA118" s="15"/>
      <c r="AC118" s="15"/>
      <c r="AE118" s="10">
        <v>18</v>
      </c>
      <c r="AF118" s="9">
        <v>13</v>
      </c>
      <c r="AK118" s="15">
        <v>36</v>
      </c>
      <c r="AM118" s="15">
        <v>35</v>
      </c>
      <c r="AO118" s="15"/>
      <c r="AQ118" s="15">
        <v>37</v>
      </c>
      <c r="AS118" s="15">
        <v>37</v>
      </c>
      <c r="AU118" s="15"/>
      <c r="AW118" s="15"/>
      <c r="AY118" s="15"/>
      <c r="BA118" s="15"/>
      <c r="BC118" s="10">
        <f>+D118+F118+H118+J118+L118+N118+P118+R118+T118+V118+X118+Z118+AB118+AD118+AF118+AH118+AJ118+AL118+AN118+AP118+AR118+AT118+AV118+AX118+AZ118+BB118</f>
        <v>28</v>
      </c>
      <c r="BD118" s="20">
        <f>+H118+N118+Z118+AF118+AN118+AT118</f>
        <v>19</v>
      </c>
      <c r="BE118" s="20">
        <f>+D118+P118+V118+AB118+BB118</f>
        <v>0</v>
      </c>
      <c r="BF118" s="20">
        <f>+J118+T118+X118+AR118</f>
        <v>9</v>
      </c>
      <c r="BG118" s="20">
        <f>+F118+AD118+AH118+AJ118+AP118+AV118+AZ118</f>
        <v>0</v>
      </c>
      <c r="BH118" s="22">
        <f>+L118+R118+AL118+AX118</f>
        <v>0</v>
      </c>
    </row>
    <row r="119" spans="1:60" ht="15">
      <c r="A119" s="5" t="s">
        <v>225</v>
      </c>
      <c r="B119" s="5" t="s">
        <v>40</v>
      </c>
      <c r="I119" s="15" t="s">
        <v>222</v>
      </c>
      <c r="K119" s="10">
        <v>28</v>
      </c>
      <c r="L119" s="9">
        <v>3</v>
      </c>
      <c r="M119" s="15">
        <v>37</v>
      </c>
      <c r="O119" s="15"/>
      <c r="Q119" s="15" t="s">
        <v>93</v>
      </c>
      <c r="S119" s="10">
        <v>27</v>
      </c>
      <c r="T119" s="9">
        <v>4</v>
      </c>
      <c r="U119" s="15" t="s">
        <v>15</v>
      </c>
      <c r="W119" s="10">
        <v>19</v>
      </c>
      <c r="X119" s="9">
        <v>12</v>
      </c>
      <c r="Y119" s="15">
        <v>45</v>
      </c>
      <c r="AA119" s="8" t="s">
        <v>15</v>
      </c>
      <c r="AC119" s="8"/>
      <c r="AE119" s="10">
        <v>23</v>
      </c>
      <c r="AF119" s="9">
        <v>8</v>
      </c>
      <c r="AK119" s="8" t="s">
        <v>93</v>
      </c>
      <c r="AM119" s="15">
        <v>38</v>
      </c>
      <c r="AO119" s="15"/>
      <c r="AQ119" s="8" t="s">
        <v>222</v>
      </c>
      <c r="AS119" s="15">
        <v>48</v>
      </c>
      <c r="AU119" s="8"/>
      <c r="AW119" s="15"/>
      <c r="AY119" s="15"/>
      <c r="BA119" s="8" t="s">
        <v>15</v>
      </c>
      <c r="BC119" s="10">
        <f>+D119+F119+H119+J119+L119+N119+P119+R119+T119+V119+X119+Z119+AB119+AD119+AF119+AH119+AJ119+AL119+AN119+AP119+AR119+AT119+AV119+AX119+AZ119+BB119</f>
        <v>27</v>
      </c>
      <c r="BD119" s="20">
        <f>+H119+N119+Z119+AF119+AN119+AT119</f>
        <v>8</v>
      </c>
      <c r="BE119" s="20">
        <f>+D119+P119+V119+AB119+BB119</f>
        <v>0</v>
      </c>
      <c r="BF119" s="20">
        <f>+J119+T119+X119+AR119</f>
        <v>16</v>
      </c>
      <c r="BG119" s="20">
        <f>+F119+AD119+AH119+AJ119+AP119+AV119+AZ119</f>
        <v>0</v>
      </c>
      <c r="BH119" s="22">
        <f>+L119+R119+AL119+AX119</f>
        <v>3</v>
      </c>
    </row>
    <row r="120" spans="1:60" ht="15">
      <c r="A120" s="5" t="s">
        <v>213</v>
      </c>
      <c r="B120" s="5" t="s">
        <v>12</v>
      </c>
      <c r="G120" s="10">
        <v>14</v>
      </c>
      <c r="H120" s="9">
        <v>18</v>
      </c>
      <c r="I120" s="10">
        <v>18</v>
      </c>
      <c r="J120" s="9">
        <v>13</v>
      </c>
      <c r="M120" s="10">
        <v>15</v>
      </c>
      <c r="N120" s="9">
        <v>16</v>
      </c>
      <c r="Q120" s="15" t="s">
        <v>250</v>
      </c>
      <c r="S120" s="10">
        <v>22</v>
      </c>
      <c r="T120" s="9">
        <v>9</v>
      </c>
      <c r="W120" s="8" t="s">
        <v>222</v>
      </c>
      <c r="Y120" s="10">
        <v>26</v>
      </c>
      <c r="Z120" s="9">
        <v>5</v>
      </c>
      <c r="AE120" s="10">
        <v>8</v>
      </c>
      <c r="AF120" s="9">
        <v>32</v>
      </c>
      <c r="AK120" s="15" t="s">
        <v>250</v>
      </c>
      <c r="AM120" s="10">
        <v>9</v>
      </c>
      <c r="AN120" s="9">
        <v>29</v>
      </c>
      <c r="AQ120" s="10">
        <v>18</v>
      </c>
      <c r="AR120" s="9">
        <v>13</v>
      </c>
      <c r="AS120" s="10">
        <v>27</v>
      </c>
      <c r="AT120" s="9">
        <v>4</v>
      </c>
      <c r="BC120" s="10">
        <f>+D120+F120+H120+J120+L120+N120+P120+R120+T120+V120+X120+Z120+AB120+AD120+AF120+AH120+AJ120+AL120+AN120+AP120+AR120+AT120+AV120+AX120+AZ120+BB120</f>
        <v>139</v>
      </c>
      <c r="BD120" s="20">
        <f>+H120+N120+Z120+AF120+AN120+AT120</f>
        <v>104</v>
      </c>
      <c r="BE120" s="20">
        <f>+D120+P120+V120+AB120+BB120</f>
        <v>0</v>
      </c>
      <c r="BF120" s="20">
        <f>+J120+T120+X120+AR120</f>
        <v>35</v>
      </c>
      <c r="BG120" s="20">
        <f>+F120+AD120+AH120+AJ120+AP120+AV120+AZ120</f>
        <v>0</v>
      </c>
      <c r="BH120" s="22">
        <f>+L120+R120+AL120+AX120</f>
        <v>0</v>
      </c>
    </row>
    <row r="121" spans="1:60" ht="15">
      <c r="A121" s="13" t="s">
        <v>81</v>
      </c>
      <c r="B121" s="13" t="s">
        <v>10</v>
      </c>
      <c r="E121" s="8">
        <v>58</v>
      </c>
      <c r="O121" s="15">
        <v>35</v>
      </c>
      <c r="Q121" s="15" t="s">
        <v>93</v>
      </c>
      <c r="S121" s="15"/>
      <c r="U121" s="10" t="s">
        <v>93</v>
      </c>
      <c r="AA121" s="15">
        <v>31</v>
      </c>
      <c r="AC121" s="15">
        <v>49</v>
      </c>
      <c r="AE121" s="15"/>
      <c r="AG121" s="15">
        <v>35</v>
      </c>
      <c r="AI121" s="8" t="s">
        <v>15</v>
      </c>
      <c r="AK121" s="8" t="s">
        <v>93</v>
      </c>
      <c r="AM121" s="8"/>
      <c r="AO121" s="10">
        <v>27</v>
      </c>
      <c r="AP121" s="9">
        <v>4</v>
      </c>
      <c r="AU121" s="15">
        <v>36</v>
      </c>
      <c r="AY121" s="10">
        <v>22</v>
      </c>
      <c r="AZ121" s="9">
        <v>9</v>
      </c>
      <c r="BA121" s="10">
        <v>26</v>
      </c>
      <c r="BB121" s="9">
        <v>5</v>
      </c>
      <c r="BC121" s="10">
        <f>+D121+F121+H121+J121+L121+N121+P121+R121+T121+V121+X121+Z121+AB121+AD121+AF121+AH121+AJ121+AL121+AN121+AP121+AR121+AT121+AV121+AX121+AZ121+BB121</f>
        <v>18</v>
      </c>
      <c r="BD121" s="20">
        <f>+H121+N121+Z121+AF121+AN121+AT121</f>
        <v>0</v>
      </c>
      <c r="BE121" s="20">
        <f>+D121+P121+V121+AB121+BB121</f>
        <v>5</v>
      </c>
      <c r="BF121" s="20">
        <f>+J121+T121+X121+AR121</f>
        <v>0</v>
      </c>
      <c r="BG121" s="20">
        <f>+F121+AD121+AH121+AJ121+AP121+AV121+AZ121</f>
        <v>13</v>
      </c>
      <c r="BH121" s="22">
        <f>+L121+R121+AL121+AX121</f>
        <v>0</v>
      </c>
    </row>
    <row r="122" spans="1:60" ht="15">
      <c r="A122" s="5" t="s">
        <v>82</v>
      </c>
      <c r="B122" s="5" t="s">
        <v>21</v>
      </c>
      <c r="C122" s="8" t="s">
        <v>15</v>
      </c>
      <c r="G122" s="10">
        <v>6</v>
      </c>
      <c r="H122" s="9">
        <v>40</v>
      </c>
      <c r="I122" s="15" t="s">
        <v>222</v>
      </c>
      <c r="K122" s="15"/>
      <c r="M122" s="15"/>
      <c r="O122" s="15"/>
      <c r="Q122" s="15"/>
      <c r="S122" s="15"/>
      <c r="U122" s="15"/>
      <c r="W122" s="15"/>
      <c r="Y122" s="15"/>
      <c r="AA122" s="15"/>
      <c r="AC122" s="15"/>
      <c r="AE122" s="15"/>
      <c r="AG122" s="15"/>
      <c r="AI122" s="15"/>
      <c r="AK122" s="15"/>
      <c r="AM122" s="15"/>
      <c r="AO122" s="15"/>
      <c r="AQ122" s="15"/>
      <c r="AS122" s="15"/>
      <c r="AU122" s="15"/>
      <c r="AW122" s="15"/>
      <c r="AY122" s="15"/>
      <c r="BA122" s="15"/>
      <c r="BC122" s="10">
        <f>+D122+F122+H122+J122+L122+N122+P122+R122+T122+V122+X122+Z122+AB122+AD122+AF122+AH122+AJ122+AL122+AN122+AP122+AR122+AT122+AV122+AX122+AZ122+BB122</f>
        <v>40</v>
      </c>
      <c r="BD122" s="20">
        <f>+H122+N122+Z122+AF122+AN122+AT122</f>
        <v>40</v>
      </c>
      <c r="BE122" s="20">
        <f>+D122+P122+V122+AB122+BB122</f>
        <v>0</v>
      </c>
      <c r="BF122" s="20">
        <f>+J122+T122+X122+AR122</f>
        <v>0</v>
      </c>
      <c r="BG122" s="20">
        <f>+F122+AD122+AH122+AJ122+AP122+AV122+AZ122</f>
        <v>0</v>
      </c>
      <c r="BH122" s="22">
        <f>+L122+R122+AL122+AX122</f>
        <v>0</v>
      </c>
    </row>
    <row r="123" spans="1:60" ht="15">
      <c r="A123" s="11" t="s">
        <v>212</v>
      </c>
      <c r="B123" s="5" t="s">
        <v>19</v>
      </c>
      <c r="G123" s="10">
        <v>11</v>
      </c>
      <c r="H123" s="9">
        <v>24</v>
      </c>
      <c r="I123" s="10">
        <v>30</v>
      </c>
      <c r="J123" s="9">
        <v>1</v>
      </c>
      <c r="K123" s="10" t="s">
        <v>93</v>
      </c>
      <c r="M123" s="10">
        <v>22</v>
      </c>
      <c r="N123" s="9">
        <v>9</v>
      </c>
      <c r="Q123" s="15" t="s">
        <v>250</v>
      </c>
      <c r="S123" s="15"/>
      <c r="U123" s="15"/>
      <c r="W123" s="10">
        <v>20</v>
      </c>
      <c r="X123" s="9">
        <v>11</v>
      </c>
      <c r="Y123" s="10">
        <v>14</v>
      </c>
      <c r="Z123" s="9">
        <v>18</v>
      </c>
      <c r="AE123" s="15">
        <v>34</v>
      </c>
      <c r="AG123" s="15"/>
      <c r="AI123" s="15"/>
      <c r="AK123" s="10">
        <v>21</v>
      </c>
      <c r="AL123" s="9">
        <v>10</v>
      </c>
      <c r="AM123" s="10">
        <v>11</v>
      </c>
      <c r="AN123" s="9">
        <v>24</v>
      </c>
      <c r="AQ123" s="10">
        <v>21</v>
      </c>
      <c r="AR123" s="9">
        <v>10</v>
      </c>
      <c r="AS123" s="15">
        <v>46</v>
      </c>
      <c r="AW123" s="15"/>
      <c r="AY123" s="15"/>
      <c r="BA123" s="15"/>
      <c r="BC123" s="10">
        <f>+D123+F123+H123+J123+L123+N123+P123+R123+T123+V123+X123+Z123+AB123+AD123+AF123+AH123+AJ123+AL123+AN123+AP123+AR123+AT123+AV123+AX123+AZ123+BB123</f>
        <v>107</v>
      </c>
      <c r="BD123" s="20">
        <f>+H123+N123+Z123+AF123+AN123+AT123</f>
        <v>75</v>
      </c>
      <c r="BE123" s="20">
        <f>+D123+P123+V123+AB123+BB123</f>
        <v>0</v>
      </c>
      <c r="BF123" s="20">
        <f>+J123+T123+X123+AR123</f>
        <v>22</v>
      </c>
      <c r="BG123" s="20">
        <f>+F123+AD123+AH123+AJ123+AP123+AV123+AZ123</f>
        <v>0</v>
      </c>
      <c r="BH123" s="22">
        <f>+L123+R123+AL123+AX123</f>
        <v>10</v>
      </c>
    </row>
    <row r="124" spans="1:60" ht="15">
      <c r="A124" s="5" t="s">
        <v>83</v>
      </c>
      <c r="B124" s="5" t="s">
        <v>40</v>
      </c>
      <c r="C124" s="8">
        <v>56</v>
      </c>
      <c r="E124" s="8">
        <v>61</v>
      </c>
      <c r="BA124" s="15">
        <v>48</v>
      </c>
      <c r="BC124" s="10">
        <f>+D124+F124+H124+J124+L124+N124+P124+R124+T124+V124+X124+Z124+AB124+AD124+AF124+AH124+AJ124+AL124+AN124+AP124+AR124+AT124+AV124+AX124+AZ124+BB124</f>
        <v>0</v>
      </c>
      <c r="BD124" s="20">
        <f>+H124+N124+Z124+AF124+AN124+AT124</f>
        <v>0</v>
      </c>
      <c r="BE124" s="20">
        <f>+D124+P124+V124+AB124+BB124</f>
        <v>0</v>
      </c>
      <c r="BF124" s="20">
        <f>+J124+T124+X124+AR124</f>
        <v>0</v>
      </c>
      <c r="BG124" s="20">
        <f>+F124+AD124+AH124+AJ124+AP124+AV124+AZ124</f>
        <v>0</v>
      </c>
      <c r="BH124" s="22">
        <f>+L124+R124+AL124+AX124</f>
        <v>0</v>
      </c>
    </row>
    <row r="125" spans="1:60" ht="15">
      <c r="A125" s="13" t="s">
        <v>530</v>
      </c>
      <c r="B125" s="5" t="s">
        <v>9</v>
      </c>
      <c r="AC125" s="8" t="s">
        <v>15</v>
      </c>
      <c r="AE125" s="8"/>
      <c r="AG125" s="10">
        <v>13</v>
      </c>
      <c r="AH125" s="9">
        <v>20</v>
      </c>
      <c r="AI125" s="8" t="s">
        <v>15</v>
      </c>
      <c r="AK125" s="8"/>
      <c r="AM125" s="8"/>
      <c r="AO125" s="10">
        <v>28</v>
      </c>
      <c r="AP125" s="9">
        <v>3</v>
      </c>
      <c r="AU125" s="10">
        <v>16</v>
      </c>
      <c r="AV125" s="9">
        <v>15</v>
      </c>
      <c r="AY125" s="10">
        <v>23</v>
      </c>
      <c r="AZ125" s="9">
        <v>8</v>
      </c>
      <c r="BC125" s="10">
        <f>+D125+F125+H125+J125+L125+N125+P125+R125+T125+V125+X125+Z125+AB125+AD125+AF125+AH125+AJ125+AL125+AN125+AP125+AR125+AT125+AV125+AX125+AZ125+BB125</f>
        <v>46</v>
      </c>
      <c r="BD125" s="20">
        <f>+H125+N125+Z125+AF125+AN125+AT125</f>
        <v>0</v>
      </c>
      <c r="BE125" s="20">
        <f>+D125+P125+V125+AB125+BB125</f>
        <v>0</v>
      </c>
      <c r="BF125" s="20">
        <f>+J125+T125+X125+AR125</f>
        <v>0</v>
      </c>
      <c r="BG125" s="20">
        <f>+F125+AD125+AH125+AJ125+AP125+AV125+AZ125</f>
        <v>46</v>
      </c>
      <c r="BH125" s="22">
        <f>+L125+R125+AL125+AX125</f>
        <v>0</v>
      </c>
    </row>
    <row r="126" spans="1:60" ht="15">
      <c r="A126" s="5" t="s">
        <v>176</v>
      </c>
      <c r="B126" s="5" t="s">
        <v>30</v>
      </c>
      <c r="G126" s="15" t="s">
        <v>222</v>
      </c>
      <c r="I126" s="15"/>
      <c r="K126" s="15"/>
      <c r="M126" s="15"/>
      <c r="O126" s="15"/>
      <c r="Q126" s="15"/>
      <c r="S126" s="15"/>
      <c r="U126" s="15"/>
      <c r="W126" s="15"/>
      <c r="Y126" s="15"/>
      <c r="AA126" s="15"/>
      <c r="AC126" s="15"/>
      <c r="AE126" s="15"/>
      <c r="AG126" s="15"/>
      <c r="AI126" s="15"/>
      <c r="AK126" s="15"/>
      <c r="AM126" s="15"/>
      <c r="AO126" s="15"/>
      <c r="AQ126" s="15"/>
      <c r="AS126" s="15"/>
      <c r="AU126" s="15"/>
      <c r="AW126" s="15"/>
      <c r="AY126" s="15"/>
      <c r="BA126" s="15"/>
      <c r="BC126" s="10">
        <f>+D126+F126+H126+J126+L126+N126+P126+R126+T126+V126+X126+Z126+AB126+AD126+AF126+AH126+AJ126+AL126+AN126+AP126+AR126+AT126+AV126+AX126+AZ126+BB126</f>
        <v>0</v>
      </c>
      <c r="BD126" s="20">
        <f>+H126+N126+Z126+AF126+AN126+AT126</f>
        <v>0</v>
      </c>
      <c r="BE126" s="20">
        <f>+D126+P126+V126+AB126+BB126</f>
        <v>0</v>
      </c>
      <c r="BF126" s="20">
        <f>+J126+T126+X126+AR126</f>
        <v>0</v>
      </c>
      <c r="BG126" s="20">
        <f>+F126+AD126+AH126+AJ126+AP126+AV126+AZ126</f>
        <v>0</v>
      </c>
      <c r="BH126" s="22">
        <f>+L126+R126+AL126+AX126</f>
        <v>0</v>
      </c>
    </row>
    <row r="127" spans="1:60" ht="15">
      <c r="A127" s="5" t="s">
        <v>84</v>
      </c>
      <c r="B127" s="5" t="s">
        <v>9</v>
      </c>
      <c r="C127" s="8">
        <v>33</v>
      </c>
      <c r="E127" s="10">
        <v>17</v>
      </c>
      <c r="F127" s="9">
        <v>14</v>
      </c>
      <c r="K127" s="10">
        <v>15</v>
      </c>
      <c r="L127" s="9">
        <v>16</v>
      </c>
      <c r="O127" s="10">
        <v>22</v>
      </c>
      <c r="P127" s="9">
        <v>9</v>
      </c>
      <c r="Q127" s="10">
        <v>6</v>
      </c>
      <c r="R127" s="9">
        <v>40</v>
      </c>
      <c r="U127" s="10">
        <v>8</v>
      </c>
      <c r="V127" s="9">
        <v>32</v>
      </c>
      <c r="AA127" s="10">
        <v>26</v>
      </c>
      <c r="AB127" s="9">
        <v>5</v>
      </c>
      <c r="AC127" s="15">
        <v>37</v>
      </c>
      <c r="AE127" s="15"/>
      <c r="AG127" s="15">
        <v>33</v>
      </c>
      <c r="AI127" s="10">
        <v>16</v>
      </c>
      <c r="AJ127" s="9">
        <v>15</v>
      </c>
      <c r="AK127" s="10">
        <v>20</v>
      </c>
      <c r="AL127" s="9">
        <v>11</v>
      </c>
      <c r="AO127" s="10">
        <v>16</v>
      </c>
      <c r="AP127" s="9">
        <v>15</v>
      </c>
      <c r="AU127" s="15">
        <v>32</v>
      </c>
      <c r="AY127" s="10">
        <v>25</v>
      </c>
      <c r="AZ127" s="9">
        <v>6</v>
      </c>
      <c r="BA127" s="10">
        <v>20</v>
      </c>
      <c r="BB127" s="9">
        <v>11</v>
      </c>
      <c r="BC127" s="10">
        <f>+D127+F127+H127+J127+L127+N127+P127+R127+T127+V127+X127+Z127+AB127+AD127+AF127+AH127+AJ127+AL127+AN127+AP127+AR127+AT127+AV127+AX127+AZ127+BB127</f>
        <v>174</v>
      </c>
      <c r="BD127" s="20">
        <f>+H127+N127+Z127+AF127+AN127+AT127</f>
        <v>0</v>
      </c>
      <c r="BE127" s="20">
        <f>+D127+P127+V127+AB127+BB127</f>
        <v>57</v>
      </c>
      <c r="BF127" s="20">
        <f>+J127+T127+X127+AR127</f>
        <v>0</v>
      </c>
      <c r="BG127" s="20">
        <f>+F127+AD127+AH127+AJ127+AP127+AV127+AZ127</f>
        <v>50</v>
      </c>
      <c r="BH127" s="22">
        <f>+L127+R127+AL127+AX127</f>
        <v>67</v>
      </c>
    </row>
    <row r="128" spans="1:60" ht="15">
      <c r="A128" s="5" t="s">
        <v>85</v>
      </c>
      <c r="B128" s="5" t="s">
        <v>86</v>
      </c>
      <c r="C128" s="8" t="s">
        <v>15</v>
      </c>
      <c r="E128" s="8" t="s">
        <v>87</v>
      </c>
      <c r="AG128" s="8" t="s">
        <v>17</v>
      </c>
      <c r="AI128" s="8" t="s">
        <v>15</v>
      </c>
      <c r="AK128" s="8"/>
      <c r="AM128" s="8"/>
      <c r="AO128" s="15" t="s">
        <v>15</v>
      </c>
      <c r="AQ128" s="15"/>
      <c r="AS128" s="15"/>
      <c r="AU128" s="15">
        <v>37</v>
      </c>
      <c r="AW128" s="15"/>
      <c r="AY128" s="8" t="s">
        <v>15</v>
      </c>
      <c r="BA128" s="15">
        <v>33</v>
      </c>
      <c r="BC128" s="10">
        <f>+D128+F128+H128+J128+L128+N128+P128+R128+T128+V128+X128+Z128+AB128+AD128+AF128+AH128+AJ128+AL128+AN128+AP128+AR128+AT128+AV128+AX128+AZ128+BB128</f>
        <v>0</v>
      </c>
      <c r="BD128" s="20">
        <f>+H128+N128+Z128+AF128+AN128+AT128</f>
        <v>0</v>
      </c>
      <c r="BE128" s="20">
        <f>+D128+P128+V128+AB128+BB128</f>
        <v>0</v>
      </c>
      <c r="BF128" s="20">
        <f>+J128+T128+X128+AR128</f>
        <v>0</v>
      </c>
      <c r="BG128" s="20">
        <f>+F128+AD128+AH128+AJ128+AP128+AV128+AZ128</f>
        <v>0</v>
      </c>
      <c r="BH128" s="22">
        <f>+L128+R128+AL128+AX128</f>
        <v>0</v>
      </c>
    </row>
    <row r="129" spans="1:60" ht="15">
      <c r="A129" s="14" t="s">
        <v>88</v>
      </c>
      <c r="B129" s="13" t="s">
        <v>86</v>
      </c>
      <c r="E129" s="8" t="s">
        <v>15</v>
      </c>
      <c r="BC129" s="10">
        <f>+D129+F129+H129+J129+L129+N129+P129+R129+T129+V129+X129+Z129+AB129+AD129+AF129+AH129+AJ129+AL129+AN129+AP129+AR129+AT129+AV129+AX129+AZ129+BB129</f>
        <v>0</v>
      </c>
      <c r="BD129" s="20">
        <f>+H129+N129+Z129+AF129+AN129+AT129</f>
        <v>0</v>
      </c>
      <c r="BE129" s="20">
        <f>+D129+P129+V129+AB129+BB129</f>
        <v>0</v>
      </c>
      <c r="BF129" s="20">
        <f>+J129+T129+X129+AR129</f>
        <v>0</v>
      </c>
      <c r="BG129" s="20">
        <f>+F129+AD129+AH129+AJ129+AP129+AV129+AZ129</f>
        <v>0</v>
      </c>
      <c r="BH129" s="22">
        <f>+L129+R129+AL129+AX129</f>
        <v>0</v>
      </c>
    </row>
    <row r="130" spans="1:60" ht="15">
      <c r="A130" s="5" t="s">
        <v>89</v>
      </c>
      <c r="B130" s="5" t="s">
        <v>30</v>
      </c>
      <c r="C130" s="10">
        <v>2</v>
      </c>
      <c r="D130" s="9">
        <v>80</v>
      </c>
      <c r="E130" s="10">
        <v>18</v>
      </c>
      <c r="F130" s="9">
        <v>13</v>
      </c>
      <c r="I130" s="10">
        <v>8</v>
      </c>
      <c r="J130" s="9">
        <v>32</v>
      </c>
      <c r="K130" s="10" t="s">
        <v>93</v>
      </c>
      <c r="O130" s="10">
        <v>4</v>
      </c>
      <c r="P130" s="9">
        <v>50</v>
      </c>
      <c r="Q130" s="10" t="s">
        <v>93</v>
      </c>
      <c r="S130" s="10">
        <v>2</v>
      </c>
      <c r="T130" s="9">
        <v>80</v>
      </c>
      <c r="U130" s="10">
        <v>10</v>
      </c>
      <c r="V130" s="9">
        <v>26</v>
      </c>
      <c r="AA130" s="10">
        <v>7</v>
      </c>
      <c r="AB130" s="9">
        <v>36</v>
      </c>
      <c r="AC130" s="15">
        <v>39</v>
      </c>
      <c r="AE130" s="15"/>
      <c r="AG130" s="8" t="s">
        <v>15</v>
      </c>
      <c r="AI130" s="10" t="s">
        <v>93</v>
      </c>
      <c r="AK130" s="10">
        <v>5</v>
      </c>
      <c r="AL130" s="9">
        <v>45</v>
      </c>
      <c r="AO130" s="10">
        <v>8</v>
      </c>
      <c r="AP130" s="9">
        <v>32</v>
      </c>
      <c r="AQ130" s="10">
        <v>24</v>
      </c>
      <c r="AR130" s="9">
        <v>7</v>
      </c>
      <c r="AS130" s="15">
        <v>41</v>
      </c>
      <c r="AU130" s="10">
        <v>23</v>
      </c>
      <c r="AV130" s="9">
        <v>8</v>
      </c>
      <c r="AW130" s="10">
        <v>10</v>
      </c>
      <c r="AX130" s="9">
        <v>26</v>
      </c>
      <c r="AY130" s="10">
        <v>19</v>
      </c>
      <c r="AZ130" s="9">
        <v>12</v>
      </c>
      <c r="BA130" s="10">
        <v>1</v>
      </c>
      <c r="BB130" s="9">
        <v>100</v>
      </c>
      <c r="BC130" s="10">
        <f>+D130+F130+H130+J130+L130+N130+P130+R130+T130+V130+X130+Z130+AB130+AD130+AF130+AH130+AJ130+AL130+AN130+AP130+AR130+AT130+AV130+AX130+AZ130+BB130</f>
        <v>547</v>
      </c>
      <c r="BD130" s="20">
        <f>+H130+N130+Z130+AF130+AN130+AT130</f>
        <v>0</v>
      </c>
      <c r="BE130" s="20">
        <f>+D130+P130+V130+AB130+BB130</f>
        <v>292</v>
      </c>
      <c r="BF130" s="20">
        <f>+J130+T130+X130+AR130</f>
        <v>119</v>
      </c>
      <c r="BG130" s="20">
        <f>+F130+AD130+AH130+AJ130+AP130+AV130+AZ130</f>
        <v>65</v>
      </c>
      <c r="BH130" s="22">
        <f>+L130+R130+AL130+AX130</f>
        <v>71</v>
      </c>
    </row>
    <row r="131" spans="1:60" ht="15">
      <c r="A131" s="5" t="s">
        <v>90</v>
      </c>
      <c r="B131" s="5" t="s">
        <v>6</v>
      </c>
      <c r="C131" s="8">
        <v>38</v>
      </c>
      <c r="E131" s="10">
        <v>5</v>
      </c>
      <c r="F131" s="9">
        <v>45</v>
      </c>
      <c r="K131" s="10">
        <v>8</v>
      </c>
      <c r="L131" s="9">
        <v>32</v>
      </c>
      <c r="O131" s="15">
        <v>31</v>
      </c>
      <c r="Q131" s="10">
        <v>25</v>
      </c>
      <c r="R131" s="9">
        <v>6</v>
      </c>
      <c r="U131" s="10">
        <v>17</v>
      </c>
      <c r="V131" s="9">
        <v>14</v>
      </c>
      <c r="AA131" s="15">
        <v>39</v>
      </c>
      <c r="AC131" s="10">
        <v>7</v>
      </c>
      <c r="AD131" s="9">
        <v>36</v>
      </c>
      <c r="AG131" s="10">
        <v>3</v>
      </c>
      <c r="AH131" s="9">
        <v>60</v>
      </c>
      <c r="AI131" s="10">
        <v>1</v>
      </c>
      <c r="AJ131" s="9">
        <v>100</v>
      </c>
      <c r="AK131" s="8" t="s">
        <v>93</v>
      </c>
      <c r="AM131" s="8"/>
      <c r="AO131" s="10">
        <v>5</v>
      </c>
      <c r="AP131" s="9">
        <v>45</v>
      </c>
      <c r="AS131" s="15">
        <v>49</v>
      </c>
      <c r="AU131" s="10">
        <v>2</v>
      </c>
      <c r="AV131" s="9">
        <v>80</v>
      </c>
      <c r="AW131" s="10">
        <v>4</v>
      </c>
      <c r="AX131" s="9">
        <v>50</v>
      </c>
      <c r="AY131" s="10">
        <v>7</v>
      </c>
      <c r="AZ131" s="9">
        <v>36</v>
      </c>
      <c r="BC131" s="10">
        <f>+D131+F131+H131+J131+L131+N131+P131+R131+T131+V131+X131+Z131+AB131+AD131+AF131+AH131+AJ131+AL131+AN131+AP131+AR131+AT131+AV131+AX131+AZ131+BB131</f>
        <v>504</v>
      </c>
      <c r="BD131" s="20">
        <f>+H131+N131+Z131+AF131+AN131+AT131</f>
        <v>0</v>
      </c>
      <c r="BE131" s="20">
        <f>+D131+P131+V131+AB131+BB131</f>
        <v>14</v>
      </c>
      <c r="BF131" s="20">
        <f>+J131+T131+X131+AR131</f>
        <v>0</v>
      </c>
      <c r="BG131" s="20">
        <f>+F131+AD131+AH131+AJ131+AP131+AV131+AZ131</f>
        <v>402</v>
      </c>
      <c r="BH131" s="22">
        <f>+L131+R131+AL131+AX131</f>
        <v>88</v>
      </c>
    </row>
    <row r="132" spans="1:60" ht="15">
      <c r="A132" s="13" t="s">
        <v>515</v>
      </c>
      <c r="B132" s="5" t="s">
        <v>516</v>
      </c>
      <c r="AA132" s="15">
        <v>48</v>
      </c>
      <c r="AC132" s="15"/>
      <c r="AE132" s="15"/>
      <c r="AG132" s="15"/>
      <c r="AI132" s="15"/>
      <c r="AK132" s="15"/>
      <c r="AM132" s="15"/>
      <c r="AO132" s="15"/>
      <c r="AQ132" s="15"/>
      <c r="AS132" s="15"/>
      <c r="AU132" s="15"/>
      <c r="AW132" s="15"/>
      <c r="AY132" s="15">
        <v>60</v>
      </c>
      <c r="BA132" s="15"/>
      <c r="BC132" s="10">
        <f>+D132+F132+H132+J132+L132+N132+P132+R132+T132+V132+X132+Z132+AB132+AD132+AF132+AH132+AJ132+AL132+AN132+AP132+AR132+AT132+AV132+AX132+AZ132+BB132</f>
        <v>0</v>
      </c>
      <c r="BD132" s="20">
        <f>+H132+N132+Z132+AF132+AN132+AT132</f>
        <v>0</v>
      </c>
      <c r="BE132" s="20">
        <f>+D132+P132+V132+AB132+BB132</f>
        <v>0</v>
      </c>
      <c r="BF132" s="20">
        <f>+J132+T132+X132+AR132</f>
        <v>0</v>
      </c>
      <c r="BG132" s="20">
        <f>+F132+AD132+AH132+AJ132+AP132+AV132+AZ132</f>
        <v>0</v>
      </c>
      <c r="BH132" s="22">
        <f>+L132+R132+AL132+AX132</f>
        <v>0</v>
      </c>
    </row>
    <row r="133" spans="1:60" ht="15">
      <c r="A133" s="5" t="s">
        <v>483</v>
      </c>
      <c r="B133" s="5" t="s">
        <v>25</v>
      </c>
      <c r="U133" s="15" t="s">
        <v>15</v>
      </c>
      <c r="W133" s="15"/>
      <c r="Y133" s="15"/>
      <c r="AA133" s="15">
        <v>41</v>
      </c>
      <c r="AC133" s="15"/>
      <c r="AE133" s="15"/>
      <c r="AG133" s="15"/>
      <c r="AI133" s="15"/>
      <c r="AK133" s="15"/>
      <c r="AM133" s="15"/>
      <c r="AO133" s="15"/>
      <c r="AQ133" s="15"/>
      <c r="AS133" s="15"/>
      <c r="AU133" s="15"/>
      <c r="AW133" s="15"/>
      <c r="AY133" s="15"/>
      <c r="BA133" s="10">
        <v>29</v>
      </c>
      <c r="BB133" s="9">
        <v>2</v>
      </c>
      <c r="BC133" s="10">
        <f>+D133+F133+H133+J133+L133+N133+P133+R133+T133+V133+X133+Z133+AB133+AD133+AF133+AH133+AJ133+AL133+AN133+AP133+AR133+AT133+AV133+AX133+AZ133+BB133</f>
        <v>2</v>
      </c>
      <c r="BD133" s="20">
        <f>+H133+N133+Z133+AF133+AN133+AT133</f>
        <v>0</v>
      </c>
      <c r="BE133" s="20">
        <f>+D133+P133+V133+AB133+BB133</f>
        <v>2</v>
      </c>
      <c r="BF133" s="20">
        <f>+J133+T133+X133+AR133</f>
        <v>0</v>
      </c>
      <c r="BG133" s="20">
        <f>+F133+AD133+AH133+AJ133+AP133+AV133+AZ133</f>
        <v>0</v>
      </c>
      <c r="BH133" s="22">
        <f>+L133+R133+AL133+AX133</f>
        <v>0</v>
      </c>
    </row>
    <row r="134" spans="1:60" ht="15">
      <c r="A134" s="14" t="s">
        <v>502</v>
      </c>
      <c r="B134" s="5" t="s">
        <v>58</v>
      </c>
      <c r="W134" s="15">
        <v>51</v>
      </c>
      <c r="Y134" s="15">
        <v>58</v>
      </c>
      <c r="AA134" s="15"/>
      <c r="AC134" s="15"/>
      <c r="AE134" s="15"/>
      <c r="AG134" s="15"/>
      <c r="AI134" s="15"/>
      <c r="AK134" s="15"/>
      <c r="AM134" s="15"/>
      <c r="AO134" s="15"/>
      <c r="AQ134" s="15"/>
      <c r="AS134" s="15"/>
      <c r="AU134" s="15"/>
      <c r="AW134" s="15"/>
      <c r="AY134" s="15"/>
      <c r="BA134" s="15"/>
      <c r="BC134" s="10">
        <f>+D134+F134+H134+J134+L134+N134+P134+R134+T134+V134+X134+Z134+AB134+AD134+AF134+AH134+AJ134+AL134+AN134+AP134+AR134+AT134+AV134+AX134+AZ134+BB134</f>
        <v>0</v>
      </c>
      <c r="BD134" s="20">
        <f>+H134+N134+Z134+AF134+AN134+AT134</f>
        <v>0</v>
      </c>
      <c r="BE134" s="20">
        <f>+D134+P134+V134+AB134+BB134</f>
        <v>0</v>
      </c>
      <c r="BF134" s="20">
        <f>+J134+T134+X134+AR134</f>
        <v>0</v>
      </c>
      <c r="BG134" s="20">
        <f>+F134+AD134+AH134+AJ134+AP134+AV134+AZ134</f>
        <v>0</v>
      </c>
      <c r="BH134" s="22">
        <f>+L134+R134+AL134+AX134</f>
        <v>0</v>
      </c>
    </row>
    <row r="135" spans="1:60" ht="15">
      <c r="A135" s="5" t="s">
        <v>184</v>
      </c>
      <c r="B135" s="5" t="s">
        <v>30</v>
      </c>
      <c r="G135" s="15">
        <v>71</v>
      </c>
      <c r="I135" s="15" t="s">
        <v>222</v>
      </c>
      <c r="K135" s="15"/>
      <c r="M135" s="15" t="s">
        <v>222</v>
      </c>
      <c r="O135" s="15"/>
      <c r="Q135" s="15"/>
      <c r="S135" s="15"/>
      <c r="U135" s="15"/>
      <c r="W135" s="15">
        <v>46</v>
      </c>
      <c r="Y135" s="10">
        <v>23</v>
      </c>
      <c r="Z135" s="9">
        <v>8</v>
      </c>
      <c r="AE135" s="8" t="s">
        <v>87</v>
      </c>
      <c r="AG135" s="8"/>
      <c r="AI135" s="8"/>
      <c r="AK135" s="8"/>
      <c r="AM135" s="15">
        <v>41</v>
      </c>
      <c r="AO135" s="15"/>
      <c r="AQ135" s="8" t="s">
        <v>222</v>
      </c>
      <c r="AS135" s="15">
        <v>44</v>
      </c>
      <c r="AU135" s="8"/>
      <c r="AW135" s="15"/>
      <c r="AY135" s="15"/>
      <c r="BA135" s="15"/>
      <c r="BC135" s="10">
        <f>+D135+F135+H135+J135+L135+N135+P135+R135+T135+V135+X135+Z135+AB135+AD135+AF135+AH135+AJ135+AL135+AN135+AP135+AR135+AT135+AV135+AX135+AZ135+BB135</f>
        <v>8</v>
      </c>
      <c r="BD135" s="20">
        <f>+H135+N135+Z135+AF135+AN135+AT135</f>
        <v>8</v>
      </c>
      <c r="BE135" s="20">
        <f>+D135+P135+V135+AB135+BB135</f>
        <v>0</v>
      </c>
      <c r="BF135" s="20">
        <f>+J135+T135+X135+AR135</f>
        <v>0</v>
      </c>
      <c r="BG135" s="20">
        <f>+F135+AD135+AH135+AJ135+AP135+AV135+AZ135</f>
        <v>0</v>
      </c>
      <c r="BH135" s="22">
        <f>+L135+R135+AL135+AX135</f>
        <v>0</v>
      </c>
    </row>
    <row r="136" spans="1:60" ht="15">
      <c r="A136" s="14" t="s">
        <v>91</v>
      </c>
      <c r="B136" s="13" t="s">
        <v>86</v>
      </c>
      <c r="E136" s="8" t="s">
        <v>15</v>
      </c>
      <c r="BC136" s="10">
        <f>+D136+F136+H136+J136+L136+N136+P136+R136+T136+V136+X136+Z136+AB136+AD136+AF136+AH136+AJ136+AL136+AN136+AP136+AR136+AT136+AV136+AX136+AZ136+BB136</f>
        <v>0</v>
      </c>
      <c r="BD136" s="20">
        <f>+H136+N136+Z136+AF136+AN136+AT136</f>
        <v>0</v>
      </c>
      <c r="BE136" s="20">
        <f>+D136+P136+V136+AB136+BB136</f>
        <v>0</v>
      </c>
      <c r="BF136" s="20">
        <f>+J136+T136+X136+AR136</f>
        <v>0</v>
      </c>
      <c r="BG136" s="20">
        <f>+F136+AD136+AH136+AJ136+AP136+AV136+AZ136</f>
        <v>0</v>
      </c>
      <c r="BH136" s="22">
        <f>+L136+R136+AL136+AX136</f>
        <v>0</v>
      </c>
    </row>
    <row r="137" spans="1:60" ht="15">
      <c r="A137" s="13" t="s">
        <v>559</v>
      </c>
      <c r="B137" s="5" t="s">
        <v>80</v>
      </c>
      <c r="AG137" s="8" t="s">
        <v>15</v>
      </c>
      <c r="AI137" s="8"/>
      <c r="AK137" s="8"/>
      <c r="AM137" s="8"/>
      <c r="AO137" s="8"/>
      <c r="AQ137" s="8"/>
      <c r="AS137" s="8"/>
      <c r="AU137" s="8"/>
      <c r="AW137" s="8"/>
      <c r="AY137" s="8"/>
      <c r="BA137" s="8"/>
      <c r="BC137" s="10">
        <f>+D137+F137+H137+J137+L137+N137+P137+R137+T137+V137+X137+Z137+AB137+AD137+AF137+AH137+AJ137+AL137+AN137+AP137+AR137+AT137+AV137+AX137+AZ137+BB137</f>
        <v>0</v>
      </c>
      <c r="BD137" s="20">
        <f>+H137+N137+Z137+AF137+AN137+AT137</f>
        <v>0</v>
      </c>
      <c r="BE137" s="20">
        <f>+D137+P137+V137+AB137+BB137</f>
        <v>0</v>
      </c>
      <c r="BF137" s="20">
        <f>+J137+T137+X137+AR137</f>
        <v>0</v>
      </c>
      <c r="BG137" s="20">
        <f>+F137+AD137+AH137+AJ137+AP137+AV137+AZ137</f>
        <v>0</v>
      </c>
      <c r="BH137" s="22">
        <f>+L137+R137+AL137+AX137</f>
        <v>0</v>
      </c>
    </row>
    <row r="138" spans="1:60" ht="15">
      <c r="A138" s="5" t="s">
        <v>218</v>
      </c>
      <c r="B138" s="5" t="s">
        <v>40</v>
      </c>
      <c r="G138" s="15">
        <v>45</v>
      </c>
      <c r="I138" s="15"/>
      <c r="K138" s="10">
        <v>29</v>
      </c>
      <c r="L138" s="9">
        <v>2</v>
      </c>
      <c r="Q138" s="15" t="s">
        <v>15</v>
      </c>
      <c r="S138" s="15"/>
      <c r="U138" s="15"/>
      <c r="W138" s="15"/>
      <c r="Y138" s="15"/>
      <c r="AA138" s="15"/>
      <c r="AC138" s="15"/>
      <c r="AE138" s="15"/>
      <c r="AG138" s="15"/>
      <c r="AI138" s="15"/>
      <c r="AK138" s="8" t="s">
        <v>93</v>
      </c>
      <c r="AM138" s="15">
        <v>45</v>
      </c>
      <c r="AO138" s="15"/>
      <c r="AQ138" s="15"/>
      <c r="AS138" s="15"/>
      <c r="AU138" s="15"/>
      <c r="AW138" s="15"/>
      <c r="AY138" s="15"/>
      <c r="BA138" s="15"/>
      <c r="BC138" s="10">
        <f>+D138+F138+H138+J138+L138+N138+P138+R138+T138+V138+X138+Z138+AB138+AD138+AF138+AH138+AJ138+AL138+AN138+AP138+AR138+AT138+AV138+AX138+AZ138+BB138</f>
        <v>2</v>
      </c>
      <c r="BD138" s="20">
        <f>+H138+N138+Z138+AF138+AN138+AT138</f>
        <v>0</v>
      </c>
      <c r="BE138" s="20">
        <f>+D138+P138+V138+AB138+BB138</f>
        <v>0</v>
      </c>
      <c r="BF138" s="20">
        <f>+J138+T138+X138+AR138</f>
        <v>0</v>
      </c>
      <c r="BG138" s="20">
        <f>+F138+AD138+AH138+AJ138+AP138+AV138+AZ138</f>
        <v>0</v>
      </c>
      <c r="BH138" s="22">
        <f>+L138+R138+AL138+AX138</f>
        <v>2</v>
      </c>
    </row>
    <row r="139" spans="1:60" ht="15">
      <c r="A139" s="13" t="s">
        <v>586</v>
      </c>
      <c r="B139" s="11" t="s">
        <v>25</v>
      </c>
      <c r="AK139" s="8" t="s">
        <v>294</v>
      </c>
      <c r="AM139" s="8"/>
      <c r="AO139" s="8"/>
      <c r="AQ139" s="8"/>
      <c r="AS139" s="8"/>
      <c r="AU139" s="8"/>
      <c r="AW139" s="8"/>
      <c r="AY139" s="8"/>
      <c r="BA139" s="8"/>
      <c r="BC139" s="10">
        <f>+D139+F139+H139+J139+L139+N139+P139+R139+T139+V139+X139+Z139+AB139+AD139+AF139+AH139+AJ139+AL139+AN139+AP139+AR139+AT139+AV139+AX139+AZ139+BB139</f>
        <v>0</v>
      </c>
      <c r="BD139" s="20">
        <f>+H139+N139+Z139+AF139+AN139+AT139</f>
        <v>0</v>
      </c>
      <c r="BE139" s="20">
        <f>+D139+P139+V139+AB139+BB139</f>
        <v>0</v>
      </c>
      <c r="BF139" s="20">
        <f>+J139+T139+X139+AR139</f>
        <v>0</v>
      </c>
      <c r="BG139" s="20">
        <f>+F139+AD139+AH139+AJ139+AP139+AV139+AZ139</f>
        <v>0</v>
      </c>
      <c r="BH139" s="22">
        <f>+L139+R139+AL139+AX139</f>
        <v>0</v>
      </c>
    </row>
    <row r="140" spans="1:60" ht="15">
      <c r="A140" s="14" t="s">
        <v>646</v>
      </c>
      <c r="B140" s="5" t="s">
        <v>12</v>
      </c>
      <c r="BA140" s="15">
        <v>57</v>
      </c>
      <c r="BC140" s="10">
        <f>+D140+F140+H140+J140+L140+N140+P140+R140+T140+V140+X140+Z140+AB140+AD140+AF140+AH140+AJ140+AL140+AN140+AP140+AR140+AT140+AV140+AX140+AZ140+BB140</f>
        <v>0</v>
      </c>
      <c r="BD140" s="20">
        <f>+H140+N140+Z140+AF140+AN140+AT140</f>
        <v>0</v>
      </c>
      <c r="BE140" s="20">
        <f>+D140+P140+V140+AB140+BB140</f>
        <v>0</v>
      </c>
      <c r="BF140" s="20">
        <f>+J140+T140+X140+AR140</f>
        <v>0</v>
      </c>
      <c r="BG140" s="20">
        <f>+F140+AD140+AH140+AJ140+AP140+AV140+AZ140</f>
        <v>0</v>
      </c>
      <c r="BH140" s="22">
        <f>+L140+R140+AL140+AX140</f>
        <v>0</v>
      </c>
    </row>
    <row r="141" spans="1:60" ht="15">
      <c r="A141" s="13" t="s">
        <v>92</v>
      </c>
      <c r="B141" s="13" t="s">
        <v>12</v>
      </c>
      <c r="E141" s="10" t="s">
        <v>93</v>
      </c>
      <c r="O141" s="15">
        <v>34</v>
      </c>
      <c r="Q141" s="15"/>
      <c r="S141" s="15"/>
      <c r="U141" s="15"/>
      <c r="W141" s="15"/>
      <c r="Y141" s="15"/>
      <c r="AA141" s="15"/>
      <c r="AC141" s="8" t="s">
        <v>15</v>
      </c>
      <c r="AE141" s="8"/>
      <c r="AG141" s="10">
        <v>8</v>
      </c>
      <c r="AH141" s="9">
        <v>32</v>
      </c>
      <c r="AI141" s="10" t="s">
        <v>93</v>
      </c>
      <c r="AO141" s="15" t="s">
        <v>15</v>
      </c>
      <c r="AQ141" s="15"/>
      <c r="AS141" s="15"/>
      <c r="AU141" s="10">
        <v>10</v>
      </c>
      <c r="AV141" s="9">
        <v>26</v>
      </c>
      <c r="AW141" s="15"/>
      <c r="AY141" s="15">
        <v>39</v>
      </c>
      <c r="BA141" s="15"/>
      <c r="BC141" s="10">
        <f>+D141+F141+H141+J141+L141+N141+P141+R141+T141+V141+X141+Z141+AB141+AD141+AF141+AH141+AJ141+AL141+AN141+AP141+AR141+AT141+AV141+AX141+AZ141+BB141</f>
        <v>58</v>
      </c>
      <c r="BD141" s="20">
        <f>+H141+N141+Z141+AF141+AN141+AT141</f>
        <v>0</v>
      </c>
      <c r="BE141" s="20">
        <f>+D141+P141+V141+AB141+BB141</f>
        <v>0</v>
      </c>
      <c r="BF141" s="20">
        <f>+J141+T141+X141+AR141</f>
        <v>0</v>
      </c>
      <c r="BG141" s="20">
        <f>+F141+AD141+AH141+AJ141+AP141+AV141+AZ141</f>
        <v>58</v>
      </c>
      <c r="BH141" s="22">
        <f>+L141+R141+AL141+AX141</f>
        <v>0</v>
      </c>
    </row>
    <row r="142" spans="1:60" ht="15">
      <c r="A142" s="13" t="s">
        <v>523</v>
      </c>
      <c r="B142" s="5" t="s">
        <v>30</v>
      </c>
      <c r="AC142" s="8" t="s">
        <v>15</v>
      </c>
      <c r="AE142" s="8"/>
      <c r="AG142" s="15">
        <v>44</v>
      </c>
      <c r="AI142" s="15"/>
      <c r="AK142" s="15"/>
      <c r="AM142" s="15"/>
      <c r="AO142" s="15"/>
      <c r="AQ142" s="15"/>
      <c r="AS142" s="15"/>
      <c r="AU142" s="15"/>
      <c r="AW142" s="15"/>
      <c r="AY142" s="15"/>
      <c r="BA142" s="15"/>
      <c r="BC142" s="10">
        <f>+D142+F142+H142+J142+L142+N142+P142+R142+T142+V142+X142+Z142+AB142+AD142+AF142+AH142+AJ142+AL142+AN142+AP142+AR142+AT142+AV142+AX142+AZ142+BB142</f>
        <v>0</v>
      </c>
      <c r="BD142" s="20">
        <f>+H142+N142+Z142+AF142+AN142+AT142</f>
        <v>0</v>
      </c>
      <c r="BE142" s="20">
        <f>+D142+P142+V142+AB142+BB142</f>
        <v>0</v>
      </c>
      <c r="BF142" s="20">
        <f>+J142+T142+X142+AR142</f>
        <v>0</v>
      </c>
      <c r="BG142" s="20">
        <f>+F142+AD142+AH142+AJ142+AP142+AV142+AZ142</f>
        <v>0</v>
      </c>
      <c r="BH142" s="22">
        <f>+L142+R142+AL142+AX142</f>
        <v>0</v>
      </c>
    </row>
    <row r="143" spans="1:60" ht="15">
      <c r="A143" s="5" t="s">
        <v>94</v>
      </c>
      <c r="B143" s="5" t="s">
        <v>6</v>
      </c>
      <c r="C143" s="8">
        <v>48</v>
      </c>
      <c r="E143" s="8">
        <v>60</v>
      </c>
      <c r="K143" s="10">
        <v>14</v>
      </c>
      <c r="L143" s="9">
        <v>18</v>
      </c>
      <c r="O143" s="10">
        <v>15</v>
      </c>
      <c r="P143" s="9">
        <v>16</v>
      </c>
      <c r="Q143" s="15" t="s">
        <v>15</v>
      </c>
      <c r="S143" s="8" t="s">
        <v>222</v>
      </c>
      <c r="U143" s="10">
        <v>18</v>
      </c>
      <c r="V143" s="9">
        <v>13</v>
      </c>
      <c r="AA143" s="10">
        <v>11</v>
      </c>
      <c r="AB143" s="9">
        <v>24</v>
      </c>
      <c r="AC143" s="10">
        <v>26</v>
      </c>
      <c r="AD143" s="9">
        <v>5</v>
      </c>
      <c r="AG143" s="10">
        <v>26</v>
      </c>
      <c r="AH143" s="9">
        <v>5</v>
      </c>
      <c r="AI143" s="8" t="s">
        <v>15</v>
      </c>
      <c r="AK143" s="10">
        <v>21</v>
      </c>
      <c r="AL143" s="9">
        <v>10</v>
      </c>
      <c r="AO143" s="15">
        <v>34</v>
      </c>
      <c r="AQ143" s="15"/>
      <c r="AS143" s="15"/>
      <c r="AU143" s="10">
        <v>24</v>
      </c>
      <c r="AV143" s="9">
        <v>7</v>
      </c>
      <c r="AW143" s="15"/>
      <c r="AY143" s="15">
        <v>50</v>
      </c>
      <c r="BA143" s="15">
        <v>31</v>
      </c>
      <c r="BC143" s="10">
        <f>+D143+F143+H143+J143+L143+N143+P143+R143+T143+V143+X143+Z143+AB143+AD143+AF143+AH143+AJ143+AL143+AN143+AP143+AR143+AT143+AV143+AX143+AZ143+BB143</f>
        <v>98</v>
      </c>
      <c r="BD143" s="20">
        <f>+H143+N143+Z143+AF143+AN143+AT143</f>
        <v>0</v>
      </c>
      <c r="BE143" s="20">
        <f>+D143+P143+V143+AB143+BB143</f>
        <v>53</v>
      </c>
      <c r="BF143" s="20">
        <f>+J143+T143+X143+AR143</f>
        <v>0</v>
      </c>
      <c r="BG143" s="20">
        <f>+F143+AD143+AH143+AJ143+AP143+AV143+AZ143</f>
        <v>17</v>
      </c>
      <c r="BH143" s="22">
        <f>+L143+R143+AL143+AX143</f>
        <v>28</v>
      </c>
    </row>
    <row r="144" spans="1:60" ht="15">
      <c r="A144" s="13" t="s">
        <v>95</v>
      </c>
      <c r="B144" s="13" t="s">
        <v>30</v>
      </c>
      <c r="E144" s="10" t="s">
        <v>93</v>
      </c>
      <c r="G144" s="10">
        <v>29</v>
      </c>
      <c r="H144" s="9">
        <v>2</v>
      </c>
      <c r="I144" s="15">
        <v>39</v>
      </c>
      <c r="K144" s="10" t="s">
        <v>93</v>
      </c>
      <c r="M144" s="10">
        <v>4</v>
      </c>
      <c r="N144" s="9">
        <v>50</v>
      </c>
      <c r="O144" s="8" t="s">
        <v>15</v>
      </c>
      <c r="Q144" s="10">
        <v>5</v>
      </c>
      <c r="R144" s="9">
        <v>45</v>
      </c>
      <c r="S144" s="10">
        <v>9</v>
      </c>
      <c r="T144" s="9">
        <v>29</v>
      </c>
      <c r="U144" s="15" t="s">
        <v>294</v>
      </c>
      <c r="W144" s="10">
        <v>5</v>
      </c>
      <c r="X144" s="9">
        <v>45</v>
      </c>
      <c r="Y144" s="10">
        <v>9</v>
      </c>
      <c r="Z144" s="9">
        <v>29</v>
      </c>
      <c r="AA144" s="15">
        <v>33</v>
      </c>
      <c r="AC144" s="15"/>
      <c r="AE144" s="15"/>
      <c r="AG144" s="15"/>
      <c r="AI144" s="10">
        <v>14</v>
      </c>
      <c r="AJ144" s="9">
        <v>18</v>
      </c>
      <c r="AK144" s="10">
        <v>1</v>
      </c>
      <c r="AL144" s="9">
        <v>100</v>
      </c>
      <c r="AM144" s="8" t="s">
        <v>222</v>
      </c>
      <c r="AO144" s="15" t="s">
        <v>15</v>
      </c>
      <c r="AQ144" s="10">
        <v>17</v>
      </c>
      <c r="AR144" s="9">
        <v>14</v>
      </c>
      <c r="AS144" s="10">
        <v>9</v>
      </c>
      <c r="AT144" s="9">
        <v>29</v>
      </c>
      <c r="AU144" s="8" t="s">
        <v>294</v>
      </c>
      <c r="AW144" s="8" t="s">
        <v>294</v>
      </c>
      <c r="AY144" s="10">
        <v>26</v>
      </c>
      <c r="BC144" s="10">
        <f>+D144+F144+H144+J144+L144+N144+P144+R144+T144+V144+X144+Z144+AB144+AD144+AF144+AH144+AJ144+AL144+AN144+AP144+AR144+AT144+AV144+AX144+AZ144+BB144</f>
        <v>361</v>
      </c>
      <c r="BD144" s="20">
        <f>+H144+N144+Z144+AF144+AN144+AT144</f>
        <v>110</v>
      </c>
      <c r="BE144" s="20">
        <f>+D144+P144+V144+AB144+BB144</f>
        <v>0</v>
      </c>
      <c r="BF144" s="20">
        <f>+J144+T144+X144+AR144</f>
        <v>88</v>
      </c>
      <c r="BG144" s="20">
        <f>+F144+AD144+AH144+AJ144+AP144+AV144+AZ144</f>
        <v>18</v>
      </c>
      <c r="BH144" s="22">
        <f>+L144+R144+AL144+AX144</f>
        <v>145</v>
      </c>
    </row>
    <row r="145" spans="1:60" ht="15">
      <c r="A145" s="13" t="s">
        <v>96</v>
      </c>
      <c r="B145" s="13" t="s">
        <v>68</v>
      </c>
      <c r="E145" s="8">
        <v>39</v>
      </c>
      <c r="AC145" s="10">
        <v>24</v>
      </c>
      <c r="AD145" s="9">
        <v>7</v>
      </c>
      <c r="AG145" s="15">
        <v>36</v>
      </c>
      <c r="AI145" s="8" t="s">
        <v>15</v>
      </c>
      <c r="AK145" s="8"/>
      <c r="AM145" s="8"/>
      <c r="AO145" s="10">
        <v>20</v>
      </c>
      <c r="AP145" s="9">
        <v>11</v>
      </c>
      <c r="AU145" s="8" t="s">
        <v>15</v>
      </c>
      <c r="AY145" s="10">
        <v>21</v>
      </c>
      <c r="AZ145" s="9">
        <v>10</v>
      </c>
      <c r="BC145" s="10">
        <f>+D145+F145+H145+J145+L145+N145+P145+R145+T145+V145+X145+Z145+AB145+AD145+AF145+AH145+AJ145+AL145+AN145+AP145+AR145+AT145+AV145+AX145+AZ145+BB145</f>
        <v>28</v>
      </c>
      <c r="BD145" s="20">
        <f>+H145+N145+Z145+AF145+AN145+AT145</f>
        <v>0</v>
      </c>
      <c r="BE145" s="20">
        <f>+D145+P145+V145+AB145+BB145</f>
        <v>0</v>
      </c>
      <c r="BF145" s="20">
        <f>+J145+T145+X145+AR145</f>
        <v>0</v>
      </c>
      <c r="BG145" s="20">
        <f>+F145+AD145+AH145+AJ145+AP145+AV145+AZ145</f>
        <v>28</v>
      </c>
      <c r="BH145" s="22">
        <f>+L145+R145+AL145+AX145</f>
        <v>0</v>
      </c>
    </row>
    <row r="146" spans="1:60" ht="15">
      <c r="A146" s="5" t="s">
        <v>97</v>
      </c>
      <c r="B146" s="5" t="s">
        <v>6</v>
      </c>
      <c r="C146" s="10">
        <v>22</v>
      </c>
      <c r="D146" s="9">
        <v>9</v>
      </c>
      <c r="E146" s="10">
        <v>16</v>
      </c>
      <c r="F146" s="9">
        <v>15</v>
      </c>
      <c r="O146" s="10">
        <v>27</v>
      </c>
      <c r="P146" s="9">
        <v>4</v>
      </c>
      <c r="U146" s="10">
        <v>13</v>
      </c>
      <c r="V146" s="9">
        <v>20</v>
      </c>
      <c r="AA146" s="15">
        <v>35</v>
      </c>
      <c r="AC146" s="15">
        <v>36</v>
      </c>
      <c r="AE146" s="15"/>
      <c r="AG146" s="10">
        <v>10</v>
      </c>
      <c r="AH146" s="9">
        <v>26</v>
      </c>
      <c r="AI146" s="10">
        <v>8</v>
      </c>
      <c r="AJ146" s="9">
        <v>32</v>
      </c>
      <c r="AO146" s="15" t="s">
        <v>15</v>
      </c>
      <c r="AQ146" s="15"/>
      <c r="AS146" s="15"/>
      <c r="AU146" s="10">
        <v>9</v>
      </c>
      <c r="AV146" s="9">
        <v>29</v>
      </c>
      <c r="AW146" s="15"/>
      <c r="AY146" s="15">
        <v>32</v>
      </c>
      <c r="BA146" s="10">
        <v>18</v>
      </c>
      <c r="BB146" s="9">
        <v>13</v>
      </c>
      <c r="BC146" s="10">
        <f>+D146+F146+H146+J146+L146+N146+P146+R146+T146+V146+X146+Z146+AB146+AD146+AF146+AH146+AJ146+AL146+AN146+AP146+AR146+AT146+AV146+AX146+AZ146+BB146</f>
        <v>148</v>
      </c>
      <c r="BD146" s="20">
        <f>+H146+N146+Z146+AF146+AN146+AT146</f>
        <v>0</v>
      </c>
      <c r="BE146" s="20">
        <f>+D146+P146+V146+AB146+BB146</f>
        <v>46</v>
      </c>
      <c r="BF146" s="20">
        <f>+J146+T146+X146+AR146</f>
        <v>0</v>
      </c>
      <c r="BG146" s="20">
        <f>+F146+AD146+AH146+AJ146+AP146+AV146+AZ146</f>
        <v>102</v>
      </c>
      <c r="BH146" s="22">
        <f>+L146+R146+AL146+AX146</f>
        <v>0</v>
      </c>
    </row>
    <row r="147" spans="1:60" ht="15">
      <c r="A147" s="5" t="s">
        <v>98</v>
      </c>
      <c r="B147" s="5" t="s">
        <v>25</v>
      </c>
      <c r="C147" s="10" t="s">
        <v>93</v>
      </c>
      <c r="E147" s="10" t="s">
        <v>93</v>
      </c>
      <c r="I147" s="15">
        <v>46</v>
      </c>
      <c r="K147" s="10">
        <v>24</v>
      </c>
      <c r="L147" s="9">
        <v>7</v>
      </c>
      <c r="O147" s="8" t="s">
        <v>15</v>
      </c>
      <c r="Q147" s="10">
        <v>3</v>
      </c>
      <c r="R147" s="9">
        <v>60</v>
      </c>
      <c r="S147" s="10">
        <v>13</v>
      </c>
      <c r="T147" s="9">
        <v>20</v>
      </c>
      <c r="U147" s="10">
        <v>4</v>
      </c>
      <c r="V147" s="9">
        <v>50</v>
      </c>
      <c r="AA147" s="10">
        <v>5</v>
      </c>
      <c r="AB147" s="9">
        <v>45</v>
      </c>
      <c r="AC147" s="10">
        <v>4</v>
      </c>
      <c r="AD147" s="9">
        <v>50</v>
      </c>
      <c r="AG147" s="10">
        <v>2</v>
      </c>
      <c r="AH147" s="9">
        <v>80</v>
      </c>
      <c r="AI147" s="10" t="s">
        <v>93</v>
      </c>
      <c r="AK147" s="10">
        <v>23</v>
      </c>
      <c r="AL147" s="9">
        <v>8</v>
      </c>
      <c r="AO147" s="15" t="s">
        <v>15</v>
      </c>
      <c r="AQ147" s="15"/>
      <c r="AS147" s="15"/>
      <c r="AU147" s="10">
        <v>22</v>
      </c>
      <c r="AV147" s="9">
        <v>9</v>
      </c>
      <c r="AW147" s="15"/>
      <c r="AY147" s="10">
        <v>6</v>
      </c>
      <c r="AZ147" s="9">
        <v>40</v>
      </c>
      <c r="BA147" s="10">
        <v>8</v>
      </c>
      <c r="BB147" s="9">
        <v>32</v>
      </c>
      <c r="BC147" s="10">
        <f>+D147+F147+H147+J147+L147+N147+P147+R147+T147+V147+X147+Z147+AB147+AD147+AF147+AH147+AJ147+AL147+AN147+AP147+AR147+AT147+AV147+AX147+AZ147+BB147</f>
        <v>401</v>
      </c>
      <c r="BD147" s="20">
        <f>+H147+N147+Z147+AF147+AN147+AT147</f>
        <v>0</v>
      </c>
      <c r="BE147" s="20">
        <f>+D147+P147+V147+AB147+BB147</f>
        <v>127</v>
      </c>
      <c r="BF147" s="20">
        <f>+J147+T147+X147+AR147</f>
        <v>20</v>
      </c>
      <c r="BG147" s="20">
        <f>+F147+AD147+AH147+AJ147+AP147+AV147+AZ147</f>
        <v>179</v>
      </c>
      <c r="BH147" s="22">
        <f>+L147+R147+AL147+AX147</f>
        <v>75</v>
      </c>
    </row>
    <row r="148" spans="1:60" ht="15">
      <c r="A148" s="13" t="s">
        <v>526</v>
      </c>
      <c r="B148" s="5" t="s">
        <v>6</v>
      </c>
      <c r="AC148" s="15">
        <v>43</v>
      </c>
      <c r="AE148" s="15"/>
      <c r="AG148" s="15"/>
      <c r="AI148" s="15"/>
      <c r="AK148" s="15"/>
      <c r="AM148" s="15"/>
      <c r="AO148" s="15"/>
      <c r="AQ148" s="15"/>
      <c r="AS148" s="15"/>
      <c r="AU148" s="15">
        <v>42</v>
      </c>
      <c r="AW148" s="15"/>
      <c r="AY148" s="15">
        <v>51</v>
      </c>
      <c r="BA148" s="15">
        <v>40</v>
      </c>
      <c r="BC148" s="10">
        <f>+D148+F148+H148+J148+L148+N148+P148+R148+T148+V148+X148+Z148+AB148+AD148+AF148+AH148+AJ148+AL148+AN148+AP148+AR148+AT148+AV148+AX148+AZ148+BB148</f>
        <v>0</v>
      </c>
      <c r="BD148" s="20">
        <f>+H148+N148+Z148+AF148+AN148+AT148</f>
        <v>0</v>
      </c>
      <c r="BE148" s="20">
        <f>+D148+P148+V148+AB148+BB148</f>
        <v>0</v>
      </c>
      <c r="BF148" s="20">
        <f>+J148+T148+X148+AR148</f>
        <v>0</v>
      </c>
      <c r="BG148" s="20">
        <f>+F148+AD148+AH148+AJ148+AP148+AV148+AZ148</f>
        <v>0</v>
      </c>
      <c r="BH148" s="22">
        <f>+L148+R148+AL148+AX148</f>
        <v>0</v>
      </c>
    </row>
    <row r="149" spans="1:60" ht="15">
      <c r="A149" s="14" t="s">
        <v>578</v>
      </c>
      <c r="B149" s="11" t="s">
        <v>19</v>
      </c>
      <c r="AI149" s="15">
        <v>31</v>
      </c>
      <c r="AK149" s="15"/>
      <c r="AM149" s="15"/>
      <c r="AO149" s="15">
        <v>37</v>
      </c>
      <c r="AQ149" s="15"/>
      <c r="AS149" s="15"/>
      <c r="AU149" s="15"/>
      <c r="AW149" s="15"/>
      <c r="AY149" s="15"/>
      <c r="BA149" s="15"/>
      <c r="BC149" s="10">
        <f>+D149+F149+H149+J149+L149+N149+P149+R149+T149+V149+X149+Z149+AB149+AD149+AF149+AH149+AJ149+AL149+AN149+AP149+AR149+AT149+AV149+AX149+AZ149+BB149</f>
        <v>0</v>
      </c>
      <c r="BD149" s="20">
        <f>+H149+N149+Z149+AF149+AN149+AT149</f>
        <v>0</v>
      </c>
      <c r="BE149" s="20">
        <f>+D149+P149+V149+AB149+BB149</f>
        <v>0</v>
      </c>
      <c r="BF149" s="20">
        <f>+J149+T149+X149+AR149</f>
        <v>0</v>
      </c>
      <c r="BG149" s="20">
        <f>+F149+AD149+AH149+AJ149+AP149+AV149+AZ149</f>
        <v>0</v>
      </c>
      <c r="BH149" s="22">
        <f>+L149+R149+AL149+AX149</f>
        <v>0</v>
      </c>
    </row>
    <row r="150" spans="1:60" ht="15">
      <c r="A150" s="13" t="s">
        <v>99</v>
      </c>
      <c r="B150" s="13" t="s">
        <v>58</v>
      </c>
      <c r="E150" s="10">
        <v>6</v>
      </c>
      <c r="F150" s="9">
        <v>40</v>
      </c>
      <c r="G150" s="15">
        <v>53</v>
      </c>
      <c r="I150" s="15">
        <v>40</v>
      </c>
      <c r="K150" s="10">
        <v>9</v>
      </c>
      <c r="L150" s="9">
        <v>29</v>
      </c>
      <c r="Q150" s="10">
        <v>27</v>
      </c>
      <c r="R150" s="9">
        <v>4</v>
      </c>
      <c r="AC150" s="10">
        <v>18</v>
      </c>
      <c r="AD150" s="9">
        <v>13</v>
      </c>
      <c r="AG150" s="15">
        <v>31</v>
      </c>
      <c r="AI150" s="10">
        <v>12</v>
      </c>
      <c r="AJ150" s="9">
        <v>22</v>
      </c>
      <c r="AK150" s="10">
        <v>16</v>
      </c>
      <c r="AL150" s="9">
        <v>15</v>
      </c>
      <c r="AO150" s="10">
        <v>11</v>
      </c>
      <c r="AP150" s="9">
        <v>24</v>
      </c>
      <c r="AU150" s="10">
        <v>20</v>
      </c>
      <c r="AV150" s="9">
        <v>11</v>
      </c>
      <c r="AY150" s="10" t="s">
        <v>93</v>
      </c>
      <c r="BC150" s="10">
        <f>+D150+F150+H150+J150+L150+N150+P150+R150+T150+V150+X150+Z150+AB150+AD150+AF150+AH150+AJ150+AL150+AN150+AP150+AR150+AT150+AV150+AX150+AZ150+BB150</f>
        <v>158</v>
      </c>
      <c r="BD150" s="20">
        <f>+H150+N150+Z150+AF150+AN150+AT150</f>
        <v>0</v>
      </c>
      <c r="BE150" s="20">
        <f>+D150+P150+V150+AB150+BB150</f>
        <v>0</v>
      </c>
      <c r="BF150" s="20">
        <f>+J150+T150+X150+AR150</f>
        <v>0</v>
      </c>
      <c r="BG150" s="20">
        <f>+F150+AD150+AH150+AJ150+AP150+AV150+AZ150</f>
        <v>110</v>
      </c>
      <c r="BH150" s="22">
        <f>+L150+R150+AL150+AX150</f>
        <v>48</v>
      </c>
    </row>
    <row r="151" spans="1:60" ht="15">
      <c r="A151" s="13" t="s">
        <v>601</v>
      </c>
      <c r="B151" s="5" t="s">
        <v>9</v>
      </c>
      <c r="C151" s="8">
        <v>49</v>
      </c>
      <c r="E151" s="10">
        <v>11</v>
      </c>
      <c r="F151" s="9">
        <v>24</v>
      </c>
      <c r="K151" s="15" t="s">
        <v>15</v>
      </c>
      <c r="M151" s="15"/>
      <c r="O151" s="15">
        <v>44</v>
      </c>
      <c r="Q151" s="15" t="s">
        <v>15</v>
      </c>
      <c r="S151" s="15"/>
      <c r="U151" s="15" t="s">
        <v>15</v>
      </c>
      <c r="W151" s="15"/>
      <c r="Y151" s="15"/>
      <c r="AA151" s="8" t="s">
        <v>294</v>
      </c>
      <c r="AC151" s="15" t="s">
        <v>17</v>
      </c>
      <c r="AE151" s="15"/>
      <c r="AG151" s="10">
        <v>27</v>
      </c>
      <c r="AH151" s="9">
        <v>4</v>
      </c>
      <c r="AI151" s="8" t="s">
        <v>15</v>
      </c>
      <c r="AK151" s="8"/>
      <c r="AM151" s="8"/>
      <c r="AO151" s="10">
        <v>2</v>
      </c>
      <c r="AP151" s="9">
        <v>80</v>
      </c>
      <c r="AU151" s="10" t="s">
        <v>93</v>
      </c>
      <c r="AY151" s="10" t="s">
        <v>93</v>
      </c>
      <c r="BC151" s="10">
        <f>+D151+F151+H151+J151+L151+N151+P151+R151+T151+V151+X151+Z151+AB151+AD151+AF151+AH151+AJ151+AL151+AN151+AP151+AR151+AT151+AV151+AX151+AZ151+BB151</f>
        <v>108</v>
      </c>
      <c r="BD151" s="20">
        <f>+H151+N151+Z151+AF151+AN151+AT151</f>
        <v>0</v>
      </c>
      <c r="BE151" s="20">
        <f>+D151+P151+V151+AB151+BB151</f>
        <v>0</v>
      </c>
      <c r="BF151" s="20">
        <f>+J151+T151+X151+AR151</f>
        <v>0</v>
      </c>
      <c r="BG151" s="20">
        <f>+F151+AD151+AH151+AJ151+AP151+AV151+AZ151</f>
        <v>108</v>
      </c>
      <c r="BH151" s="22">
        <f>+L151+R151+AL151+AX151</f>
        <v>0</v>
      </c>
    </row>
    <row r="152" spans="1:60" ht="15">
      <c r="A152" s="5" t="s">
        <v>203</v>
      </c>
      <c r="B152" s="5" t="s">
        <v>21</v>
      </c>
      <c r="G152" s="15">
        <v>41</v>
      </c>
      <c r="I152" s="15"/>
      <c r="K152" s="15"/>
      <c r="M152" s="15"/>
      <c r="O152" s="15"/>
      <c r="Q152" s="15"/>
      <c r="S152" s="15"/>
      <c r="U152" s="15"/>
      <c r="W152" s="15"/>
      <c r="Y152" s="15"/>
      <c r="AA152" s="15"/>
      <c r="AC152" s="15"/>
      <c r="AE152" s="15"/>
      <c r="AG152" s="15"/>
      <c r="AI152" s="15"/>
      <c r="AK152" s="15"/>
      <c r="AM152" s="15">
        <v>39</v>
      </c>
      <c r="AO152" s="15"/>
      <c r="AQ152" s="15"/>
      <c r="AS152" s="15"/>
      <c r="AU152" s="15"/>
      <c r="AW152" s="15"/>
      <c r="AY152" s="15"/>
      <c r="BA152" s="15"/>
      <c r="BC152" s="10">
        <f>+D152+F152+H152+J152+L152+N152+P152+R152+T152+V152+X152+Z152+AB152+AD152+AF152+AH152+AJ152+AL152+AN152+AP152+AR152+AT152+AV152+AX152+AZ152+BB152</f>
        <v>0</v>
      </c>
      <c r="BD152" s="20">
        <f>+H152+N152+Z152+AF152+AN152+AT152</f>
        <v>0</v>
      </c>
      <c r="BE152" s="20">
        <f>+D152+P152+V152+AB152+BB152</f>
        <v>0</v>
      </c>
      <c r="BF152" s="20">
        <f>+J152+T152+X152+AR152</f>
        <v>0</v>
      </c>
      <c r="BG152" s="20">
        <f>+F152+AD152+AH152+AJ152+AP152+AV152+AZ152</f>
        <v>0</v>
      </c>
      <c r="BH152" s="22">
        <f>+L152+R152+AL152+AX152</f>
        <v>0</v>
      </c>
    </row>
    <row r="153" spans="1:60" ht="15">
      <c r="A153" s="13" t="s">
        <v>100</v>
      </c>
      <c r="B153" s="13" t="s">
        <v>38</v>
      </c>
      <c r="E153" s="10">
        <v>25</v>
      </c>
      <c r="F153" s="9">
        <v>6</v>
      </c>
      <c r="G153" s="15">
        <v>43</v>
      </c>
      <c r="I153" s="15"/>
      <c r="K153" s="10">
        <v>22</v>
      </c>
      <c r="L153" s="9">
        <v>9</v>
      </c>
      <c r="O153" s="15">
        <v>42</v>
      </c>
      <c r="Q153" s="15" t="s">
        <v>15</v>
      </c>
      <c r="S153" s="15"/>
      <c r="U153" s="10">
        <v>20</v>
      </c>
      <c r="V153" s="9">
        <v>11</v>
      </c>
      <c r="AA153" s="8" t="s">
        <v>15</v>
      </c>
      <c r="AC153" s="8" t="s">
        <v>15</v>
      </c>
      <c r="AE153" s="8"/>
      <c r="AG153" s="10">
        <v>9</v>
      </c>
      <c r="AH153" s="9">
        <v>29</v>
      </c>
      <c r="AI153" s="10">
        <v>11</v>
      </c>
      <c r="AJ153" s="9">
        <v>24</v>
      </c>
      <c r="AO153" s="10">
        <v>13</v>
      </c>
      <c r="AP153" s="9">
        <v>20</v>
      </c>
      <c r="AU153" s="10">
        <v>1</v>
      </c>
      <c r="AV153" s="9">
        <v>100</v>
      </c>
      <c r="AY153" s="10" t="s">
        <v>17</v>
      </c>
      <c r="BA153" s="15">
        <v>39</v>
      </c>
      <c r="BC153" s="10">
        <f>+D153+F153+H153+J153+L153+N153+P153+R153+T153+V153+X153+Z153+AB153+AD153+AF153+AH153+AJ153+AL153+AN153+AP153+AR153+AT153+AV153+AX153+AZ153+BB153</f>
        <v>199</v>
      </c>
      <c r="BD153" s="20">
        <f>+H153+N153+Z153+AF153+AN153+AT153</f>
        <v>0</v>
      </c>
      <c r="BE153" s="20">
        <f>+D153+P153+V153+AB153+BB153</f>
        <v>11</v>
      </c>
      <c r="BF153" s="20">
        <f>+J153+T153+X153+AR153</f>
        <v>0</v>
      </c>
      <c r="BG153" s="20">
        <f>+F153+AD153+AH153+AJ153+AP153+AV153+AZ153</f>
        <v>179</v>
      </c>
      <c r="BH153" s="22">
        <f>+L153+R153+AL153+AX153</f>
        <v>9</v>
      </c>
    </row>
    <row r="154" spans="1:60" ht="15">
      <c r="A154" s="5" t="s">
        <v>101</v>
      </c>
      <c r="B154" s="5" t="s">
        <v>30</v>
      </c>
      <c r="C154" s="8">
        <v>54</v>
      </c>
      <c r="BA154" s="8" t="s">
        <v>15</v>
      </c>
      <c r="BC154" s="10">
        <f>+D154+F154+H154+J154+L154+N154+P154+R154+T154+V154+X154+Z154+AB154+AD154+AF154+AH154+AJ154+AL154+AN154+AP154+AR154+AT154+AV154+AX154+AZ154+BB154</f>
        <v>0</v>
      </c>
      <c r="BD154" s="20">
        <f>+H154+N154+Z154+AF154+AN154+AT154</f>
        <v>0</v>
      </c>
      <c r="BE154" s="20">
        <f>+D154+P154+V154+AB154+BB154</f>
        <v>0</v>
      </c>
      <c r="BF154" s="20">
        <f>+J154+T154+X154+AR154</f>
        <v>0</v>
      </c>
      <c r="BG154" s="20">
        <f>+F154+AD154+AH154+AJ154+AP154+AV154+AZ154</f>
        <v>0</v>
      </c>
      <c r="BH154" s="22">
        <f>+L154+R154+AL154+AX154</f>
        <v>0</v>
      </c>
    </row>
    <row r="155" spans="1:60" ht="15">
      <c r="A155" s="5" t="s">
        <v>251</v>
      </c>
      <c r="B155" s="5" t="s">
        <v>58</v>
      </c>
      <c r="O155" s="15">
        <v>48</v>
      </c>
      <c r="Q155" s="15"/>
      <c r="S155" s="15"/>
      <c r="U155" s="15"/>
      <c r="W155" s="15"/>
      <c r="Y155" s="15"/>
      <c r="AA155" s="15">
        <v>44</v>
      </c>
      <c r="AC155" s="15"/>
      <c r="AE155" s="15"/>
      <c r="AG155" s="15"/>
      <c r="AI155" s="15"/>
      <c r="AK155" s="15"/>
      <c r="AM155" s="15"/>
      <c r="AO155" s="15"/>
      <c r="AQ155" s="15"/>
      <c r="AS155" s="15"/>
      <c r="AU155" s="15"/>
      <c r="AW155" s="15"/>
      <c r="AY155" s="15"/>
      <c r="BA155" s="15"/>
      <c r="BC155" s="10">
        <f>+D155+F155+H155+J155+L155+N155+P155+R155+T155+V155+X155+Z155+AB155+AD155+AF155+AH155+AJ155+AL155+AN155+AP155+AR155+AT155+AV155+AX155+AZ155+BB155</f>
        <v>0</v>
      </c>
      <c r="BD155" s="20">
        <f>+H155+N155+Z155+AF155+AN155+AT155</f>
        <v>0</v>
      </c>
      <c r="BE155" s="20">
        <f>+D155+P155+V155+AB155+BB155</f>
        <v>0</v>
      </c>
      <c r="BF155" s="20">
        <f>+J155+T155+X155+AR155</f>
        <v>0</v>
      </c>
      <c r="BG155" s="20">
        <f>+F155+AD155+AH155+AJ155+AP155+AV155+AZ155</f>
        <v>0</v>
      </c>
      <c r="BH155" s="22">
        <f>+L155+R155+AL155+AX155</f>
        <v>0</v>
      </c>
    </row>
    <row r="156" spans="1:60" ht="15">
      <c r="A156" s="5" t="s">
        <v>252</v>
      </c>
      <c r="B156" s="5" t="s">
        <v>12</v>
      </c>
      <c r="O156" s="15">
        <v>32</v>
      </c>
      <c r="Q156" s="15"/>
      <c r="S156" s="15"/>
      <c r="U156" s="10">
        <v>23</v>
      </c>
      <c r="V156" s="9">
        <v>8</v>
      </c>
      <c r="AA156" s="10">
        <v>23</v>
      </c>
      <c r="AB156" s="9">
        <v>8</v>
      </c>
      <c r="AY156" s="15">
        <v>55</v>
      </c>
      <c r="BA156" s="10">
        <v>23</v>
      </c>
      <c r="BB156" s="9">
        <v>8</v>
      </c>
      <c r="BC156" s="10">
        <f>+D156+F156+H156+J156+L156+N156+P156+R156+T156+V156+X156+Z156+AB156+AD156+AF156+AH156+AJ156+AL156+AN156+AP156+AR156+AT156+AV156+AX156+AZ156+BB156</f>
        <v>24</v>
      </c>
      <c r="BD156" s="20">
        <f>+H156+N156+Z156+AF156+AN156+AT156</f>
        <v>0</v>
      </c>
      <c r="BE156" s="20">
        <f>+D156+P156+V156+AB156+BB156</f>
        <v>24</v>
      </c>
      <c r="BF156" s="20">
        <f>+J156+T156+X156+AR156</f>
        <v>0</v>
      </c>
      <c r="BG156" s="20">
        <f>+F156+AD156+AH156+AJ156+AP156+AV156+AZ156</f>
        <v>0</v>
      </c>
      <c r="BH156" s="22">
        <f>+L156+R156+AL156+AX156</f>
        <v>0</v>
      </c>
    </row>
    <row r="157" spans="1:60" ht="15">
      <c r="A157" s="5" t="s">
        <v>180</v>
      </c>
      <c r="B157" s="5" t="s">
        <v>30</v>
      </c>
      <c r="G157" s="15">
        <v>64</v>
      </c>
      <c r="I157" s="15" t="s">
        <v>222</v>
      </c>
      <c r="K157" s="15"/>
      <c r="M157" s="15">
        <v>31</v>
      </c>
      <c r="O157" s="15"/>
      <c r="Q157" s="15"/>
      <c r="S157" s="15"/>
      <c r="U157" s="15"/>
      <c r="W157" s="15">
        <v>40</v>
      </c>
      <c r="Y157" s="10">
        <v>18</v>
      </c>
      <c r="Z157" s="9">
        <v>13</v>
      </c>
      <c r="AE157" s="10">
        <v>16</v>
      </c>
      <c r="AF157" s="9">
        <v>15</v>
      </c>
      <c r="AM157" s="10">
        <v>21</v>
      </c>
      <c r="AN157" s="9">
        <v>10</v>
      </c>
      <c r="AQ157" s="15">
        <v>33</v>
      </c>
      <c r="AS157" s="10">
        <v>24</v>
      </c>
      <c r="AT157" s="9">
        <v>7</v>
      </c>
      <c r="AU157" s="15"/>
      <c r="BC157" s="10">
        <f>+D157+F157+H157+J157+L157+N157+P157+R157+T157+V157+X157+Z157+AB157+AD157+AF157+AH157+AJ157+AL157+AN157+AP157+AR157+AT157+AV157+AX157+AZ157+BB157</f>
        <v>45</v>
      </c>
      <c r="BD157" s="20">
        <f>+H157+N157+Z157+AF157+AN157+AT157</f>
        <v>45</v>
      </c>
      <c r="BE157" s="20">
        <f>+D157+P157+V157+AB157+BB157</f>
        <v>0</v>
      </c>
      <c r="BF157" s="20">
        <f>+J157+T157+X157+AR157</f>
        <v>0</v>
      </c>
      <c r="BG157" s="20">
        <f>+F157+AD157+AH157+AJ157+AP157+AV157+AZ157</f>
        <v>0</v>
      </c>
      <c r="BH157" s="22">
        <f>+L157+R157+AL157+AX157</f>
        <v>0</v>
      </c>
    </row>
    <row r="158" spans="1:60" ht="15">
      <c r="A158" s="13" t="s">
        <v>525</v>
      </c>
      <c r="B158" s="11" t="s">
        <v>6</v>
      </c>
      <c r="AC158" s="10">
        <v>19</v>
      </c>
      <c r="AD158" s="9">
        <v>13</v>
      </c>
      <c r="AG158" s="15">
        <v>40</v>
      </c>
      <c r="AI158" s="10">
        <v>20</v>
      </c>
      <c r="AJ158" s="9">
        <v>11</v>
      </c>
      <c r="AU158" s="8" t="s">
        <v>15</v>
      </c>
      <c r="AY158" s="15">
        <v>31</v>
      </c>
      <c r="BA158" s="8" t="s">
        <v>15</v>
      </c>
      <c r="BC158" s="10">
        <f>+D158+F158+H158+J158+L158+N158+P158+R158+T158+V158+X158+Z158+AB158+AD158+AF158+AH158+AJ158+AL158+AN158+AP158+AR158+AT158+AV158+AX158+AZ158+BB158</f>
        <v>24</v>
      </c>
      <c r="BD158" s="20">
        <f>+H158+N158+Z158+AF158+AN158+AT158</f>
        <v>0</v>
      </c>
      <c r="BE158" s="20">
        <f>+D158+P158+V158+AB158+BB158</f>
        <v>0</v>
      </c>
      <c r="BF158" s="20">
        <f>+J158+T158+X158+AR158</f>
        <v>0</v>
      </c>
      <c r="BG158" s="20">
        <f>+F158+AD158+AH158+AJ158+AP158+AV158+AZ158</f>
        <v>24</v>
      </c>
      <c r="BH158" s="22">
        <f>+L158+R158+AL158+AX158</f>
        <v>0</v>
      </c>
    </row>
    <row r="159" spans="1:60" ht="15">
      <c r="A159" s="5" t="s">
        <v>576</v>
      </c>
      <c r="B159" s="5" t="s">
        <v>68</v>
      </c>
      <c r="C159" s="8" t="s">
        <v>15</v>
      </c>
      <c r="AG159" s="8" t="s">
        <v>15</v>
      </c>
      <c r="AI159" s="8" t="s">
        <v>15</v>
      </c>
      <c r="AK159" s="8"/>
      <c r="AM159" s="8"/>
      <c r="AO159" s="8"/>
      <c r="AQ159" s="8"/>
      <c r="AS159" s="8"/>
      <c r="AU159" s="8" t="s">
        <v>15</v>
      </c>
      <c r="AW159" s="8"/>
      <c r="AY159" s="8"/>
      <c r="BA159" s="8" t="s">
        <v>15</v>
      </c>
      <c r="BC159" s="10">
        <f>+D159+F159+H159+J159+L159+N159+P159+R159+T159+V159+X159+Z159+AB159+AD159+AF159+AH159+AJ159+AL159+AN159+AP159+AR159+AT159+AV159+AX159+AZ159+BB159</f>
        <v>0</v>
      </c>
      <c r="BD159" s="20">
        <f>+H159+N159+Z159+AF159+AN159+AT159</f>
        <v>0</v>
      </c>
      <c r="BE159" s="20">
        <f>+D159+P159+V159+AB159+BB159</f>
        <v>0</v>
      </c>
      <c r="BF159" s="20">
        <f>+J159+T159+X159+AR159</f>
        <v>0</v>
      </c>
      <c r="BG159" s="20">
        <f>+F159+AD159+AH159+AJ159+AP159+AV159+AZ159</f>
        <v>0</v>
      </c>
      <c r="BH159" s="22">
        <f>+L159+R159+AL159+AX159</f>
        <v>0</v>
      </c>
    </row>
    <row r="160" spans="1:60" ht="15">
      <c r="A160" s="5" t="s">
        <v>170</v>
      </c>
      <c r="B160" s="5" t="s">
        <v>9</v>
      </c>
      <c r="G160" s="10">
        <v>10</v>
      </c>
      <c r="H160" s="9">
        <v>26</v>
      </c>
      <c r="I160" s="15">
        <v>36</v>
      </c>
      <c r="K160" s="15" t="s">
        <v>250</v>
      </c>
      <c r="M160" s="10">
        <v>12</v>
      </c>
      <c r="N160" s="9">
        <v>22</v>
      </c>
      <c r="O160" s="8" t="s">
        <v>15</v>
      </c>
      <c r="Q160" s="15" t="s">
        <v>15</v>
      </c>
      <c r="S160" s="15"/>
      <c r="U160" s="15"/>
      <c r="W160" s="8" t="s">
        <v>222</v>
      </c>
      <c r="Y160" s="10">
        <v>7</v>
      </c>
      <c r="Z160" s="9">
        <v>36</v>
      </c>
      <c r="AC160" s="8" t="s">
        <v>15</v>
      </c>
      <c r="AE160" s="15">
        <v>38</v>
      </c>
      <c r="AG160" s="15"/>
      <c r="AI160" s="15"/>
      <c r="AK160" s="10">
        <v>15</v>
      </c>
      <c r="AL160" s="9">
        <v>16</v>
      </c>
      <c r="AM160" s="10">
        <v>12</v>
      </c>
      <c r="AN160" s="9">
        <v>22</v>
      </c>
      <c r="AQ160" s="15">
        <v>41</v>
      </c>
      <c r="AS160" s="15">
        <v>39</v>
      </c>
      <c r="AU160" s="15">
        <v>55</v>
      </c>
      <c r="AW160" s="10" t="s">
        <v>250</v>
      </c>
      <c r="BC160" s="10">
        <f>+D160+F160+H160+J160+L160+N160+P160+R160+T160+V160+X160+Z160+AB160+AD160+AF160+AH160+AJ160+AL160+AN160+AP160+AR160+AT160+AV160+AX160+AZ160+BB160</f>
        <v>122</v>
      </c>
      <c r="BD160" s="20">
        <f>+H160+N160+Z160+AF160+AN160+AT160</f>
        <v>106</v>
      </c>
      <c r="BE160" s="20">
        <f>+D160+P160+V160+AB160+BB160</f>
        <v>0</v>
      </c>
      <c r="BF160" s="20">
        <f>+J160+T160+X160+AR160</f>
        <v>0</v>
      </c>
      <c r="BG160" s="20">
        <f>+F160+AD160+AH160+AJ160+AP160+AV160+AZ160</f>
        <v>0</v>
      </c>
      <c r="BH160" s="22">
        <f>+L160+R160+AL160+AX160</f>
        <v>16</v>
      </c>
    </row>
    <row r="161" spans="1:60" ht="15">
      <c r="A161" s="5" t="s">
        <v>102</v>
      </c>
      <c r="B161" s="5" t="s">
        <v>9</v>
      </c>
      <c r="C161" s="8" t="s">
        <v>15</v>
      </c>
      <c r="E161" s="8">
        <v>46</v>
      </c>
      <c r="U161" s="15" t="s">
        <v>15</v>
      </c>
      <c r="W161" s="15"/>
      <c r="Y161" s="15"/>
      <c r="AA161" s="8" t="s">
        <v>15</v>
      </c>
      <c r="AC161" s="8"/>
      <c r="AE161" s="8"/>
      <c r="AG161" s="8"/>
      <c r="AI161" s="8" t="s">
        <v>15</v>
      </c>
      <c r="AK161" s="8"/>
      <c r="AM161" s="8"/>
      <c r="AO161" s="15" t="s">
        <v>294</v>
      </c>
      <c r="AQ161" s="15"/>
      <c r="AS161" s="15"/>
      <c r="AU161" s="15"/>
      <c r="AW161" s="15"/>
      <c r="AY161" s="15"/>
      <c r="BA161" s="8" t="s">
        <v>15</v>
      </c>
      <c r="BC161" s="10">
        <f>+D161+F161+H161+J161+L161+N161+P161+R161+T161+V161+X161+Z161+AB161+AD161+AF161+AH161+AJ161+AL161+AN161+AP161+AR161+AT161+AV161+AX161+AZ161+BB161</f>
        <v>0</v>
      </c>
      <c r="BD161" s="20">
        <f>+H161+N161+Z161+AF161+AN161+AT161</f>
        <v>0</v>
      </c>
      <c r="BE161" s="20">
        <f>+D161+P161+V161+AB161+BB161</f>
        <v>0</v>
      </c>
      <c r="BF161" s="20">
        <f>+J161+T161+X161+AR161</f>
        <v>0</v>
      </c>
      <c r="BG161" s="20">
        <f>+F161+AD161+AH161+AJ161+AP161+AV161+AZ161</f>
        <v>0</v>
      </c>
      <c r="BH161" s="22">
        <f>+L161+R161+AL161+AX161</f>
        <v>0</v>
      </c>
    </row>
    <row r="162" spans="1:60" ht="15">
      <c r="A162" s="5" t="s">
        <v>628</v>
      </c>
      <c r="B162" s="5" t="s">
        <v>12</v>
      </c>
      <c r="AY162" s="15">
        <v>35</v>
      </c>
      <c r="BA162" s="15"/>
      <c r="BC162" s="10">
        <f>+D162+F162+H162+J162+L162+N162+P162+R162+T162+V162+X162+Z162+AB162+AD162+AF162+AH162+AJ162+AL162+AN162+AP162+AR162+AT162+AV162+AX162+AZ162+BB162</f>
        <v>0</v>
      </c>
      <c r="BD162" s="20">
        <f>+H162+N162+Z162+AF162+AN162+AT162</f>
        <v>0</v>
      </c>
      <c r="BE162" s="20">
        <f>+D162+P162+V162+AB162+BB162</f>
        <v>0</v>
      </c>
      <c r="BF162" s="20">
        <f>+J162+T162+X162+AR162</f>
        <v>0</v>
      </c>
      <c r="BG162" s="20">
        <f>+F162+AD162+AH162+AJ162+AP162+AV162+AZ162</f>
        <v>0</v>
      </c>
      <c r="BH162" s="22">
        <f>+L162+R162+AL162+AX162</f>
        <v>0</v>
      </c>
    </row>
    <row r="163" spans="1:60" ht="15">
      <c r="A163" s="14" t="s">
        <v>103</v>
      </c>
      <c r="B163" s="5" t="s">
        <v>19</v>
      </c>
      <c r="C163" s="8">
        <v>46</v>
      </c>
      <c r="BC163" s="10">
        <f>+D163+F163+H163+J163+L163+N163+P163+R163+T163+V163+X163+Z163+AB163+AD163+AF163+AH163+AJ163+AL163+AN163+AP163+AR163+AT163+AV163+AX163+AZ163+BB163</f>
        <v>0</v>
      </c>
      <c r="BD163" s="20">
        <f>+H163+N163+Z163+AF163+AN163+AT163</f>
        <v>0</v>
      </c>
      <c r="BE163" s="20">
        <f>+D163+P163+V163+AB163+BB163</f>
        <v>0</v>
      </c>
      <c r="BF163" s="20">
        <f>+J163+T163+X163+AR163</f>
        <v>0</v>
      </c>
      <c r="BG163" s="20">
        <f>+F163+AD163+AH163+AJ163+AP163+AV163+AZ163</f>
        <v>0</v>
      </c>
      <c r="BH163" s="22">
        <f>+L163+R163+AL163+AX163</f>
        <v>0</v>
      </c>
    </row>
    <row r="164" spans="1:60" ht="15">
      <c r="A164" s="5" t="s">
        <v>173</v>
      </c>
      <c r="B164" s="5" t="s">
        <v>21</v>
      </c>
      <c r="G164" s="10">
        <v>16</v>
      </c>
      <c r="H164" s="9">
        <v>15</v>
      </c>
      <c r="I164" s="10">
        <v>1</v>
      </c>
      <c r="J164" s="9">
        <v>100</v>
      </c>
      <c r="M164" s="10">
        <v>28</v>
      </c>
      <c r="N164" s="9">
        <v>3</v>
      </c>
      <c r="O164" s="15">
        <v>39</v>
      </c>
      <c r="Q164" s="15" t="s">
        <v>294</v>
      </c>
      <c r="S164" s="10">
        <v>21</v>
      </c>
      <c r="T164" s="9">
        <v>10</v>
      </c>
      <c r="W164" s="10">
        <v>17</v>
      </c>
      <c r="X164" s="9">
        <v>14</v>
      </c>
      <c r="Y164" s="10">
        <v>1</v>
      </c>
      <c r="Z164" s="9">
        <v>100</v>
      </c>
      <c r="AE164" s="10">
        <v>10</v>
      </c>
      <c r="AF164" s="9">
        <v>26</v>
      </c>
      <c r="AK164" s="8" t="s">
        <v>250</v>
      </c>
      <c r="AM164" s="10">
        <v>2</v>
      </c>
      <c r="AN164" s="9">
        <v>80</v>
      </c>
      <c r="AQ164" s="8" t="s">
        <v>222</v>
      </c>
      <c r="AS164" s="10">
        <v>20</v>
      </c>
      <c r="AT164" s="9">
        <v>11</v>
      </c>
      <c r="AU164" s="8"/>
      <c r="BC164" s="10">
        <f>+D164+F164+H164+J164+L164+N164+P164+R164+T164+V164+X164+Z164+AB164+AD164+AF164+AH164+AJ164+AL164+AN164+AP164+AR164+AT164+AV164+AX164+AZ164+BB164</f>
        <v>359</v>
      </c>
      <c r="BD164" s="20">
        <f>+H164+N164+Z164+AF164+AN164+AT164</f>
        <v>235</v>
      </c>
      <c r="BE164" s="20">
        <f>+D164+P164+V164+AB164+BB164</f>
        <v>0</v>
      </c>
      <c r="BF164" s="20">
        <f>+J164+T164+X164+AR164</f>
        <v>124</v>
      </c>
      <c r="BG164" s="20">
        <f>+F164+AD164+AH164+AJ164+AP164+AV164+AZ164</f>
        <v>0</v>
      </c>
      <c r="BH164" s="22">
        <f>+L164+R164+AL164+AX164</f>
        <v>0</v>
      </c>
    </row>
    <row r="165" spans="1:60" ht="15">
      <c r="A165" s="5" t="s">
        <v>196</v>
      </c>
      <c r="B165" s="5" t="s">
        <v>25</v>
      </c>
      <c r="G165" s="15" t="s">
        <v>222</v>
      </c>
      <c r="I165" s="15" t="s">
        <v>222</v>
      </c>
      <c r="K165" s="10">
        <v>26</v>
      </c>
      <c r="L165" s="9">
        <v>5</v>
      </c>
      <c r="M165" s="15">
        <v>36</v>
      </c>
      <c r="O165" s="15"/>
      <c r="Q165" s="10">
        <v>21</v>
      </c>
      <c r="R165" s="9">
        <v>10</v>
      </c>
      <c r="S165" s="8" t="s">
        <v>222</v>
      </c>
      <c r="U165" s="8"/>
      <c r="W165" s="10">
        <v>30</v>
      </c>
      <c r="X165" s="9">
        <v>1</v>
      </c>
      <c r="Y165" s="10">
        <v>28</v>
      </c>
      <c r="Z165" s="9">
        <v>3</v>
      </c>
      <c r="AK165" s="10">
        <v>14</v>
      </c>
      <c r="AL165" s="9">
        <v>18</v>
      </c>
      <c r="AM165" s="10">
        <v>22</v>
      </c>
      <c r="AN165" s="9">
        <v>9</v>
      </c>
      <c r="AQ165" s="15">
        <v>43</v>
      </c>
      <c r="AS165" s="10">
        <v>25</v>
      </c>
      <c r="AT165" s="9">
        <v>6</v>
      </c>
      <c r="AU165" s="15">
        <v>52</v>
      </c>
      <c r="AW165" s="10">
        <v>14</v>
      </c>
      <c r="AX165" s="9">
        <v>18</v>
      </c>
      <c r="BC165" s="10">
        <f>+D165+F165+H165+J165+L165+N165+P165+R165+T165+V165+X165+Z165+AB165+AD165+AF165+AH165+AJ165+AL165+AN165+AP165+AR165+AT165+AV165+AX165+AZ165+BB165</f>
        <v>70</v>
      </c>
      <c r="BD165" s="20">
        <f>+H165+N165+Z165+AF165+AN165+AT165</f>
        <v>18</v>
      </c>
      <c r="BE165" s="20">
        <f>+D165+P165+V165+AB165+BB165</f>
        <v>0</v>
      </c>
      <c r="BF165" s="20">
        <f>+J165+T165+X165+AR165</f>
        <v>1</v>
      </c>
      <c r="BG165" s="20">
        <f>+F165+AD165+AH165+AJ165+AP165+AV165+AZ165</f>
        <v>0</v>
      </c>
      <c r="BH165" s="22">
        <f>+L165+R165+AL165+AX165</f>
        <v>51</v>
      </c>
    </row>
    <row r="166" spans="1:60" ht="15">
      <c r="A166" s="13" t="s">
        <v>500</v>
      </c>
      <c r="B166" s="5" t="s">
        <v>25</v>
      </c>
      <c r="W166" s="15">
        <v>37</v>
      </c>
      <c r="Y166" s="15"/>
      <c r="AA166" s="15">
        <v>45</v>
      </c>
      <c r="AC166" s="15"/>
      <c r="AE166" s="15"/>
      <c r="AG166" s="15"/>
      <c r="AI166" s="15"/>
      <c r="AK166" s="15"/>
      <c r="AM166" s="15"/>
      <c r="AO166" s="15"/>
      <c r="AQ166" s="15"/>
      <c r="AS166" s="15"/>
      <c r="AU166" s="15"/>
      <c r="AW166" s="15"/>
      <c r="AY166" s="15"/>
      <c r="BA166" s="15"/>
      <c r="BC166" s="10">
        <f>+D166+F166+H166+J166+L166+N166+P166+R166+T166+V166+X166+Z166+AB166+AD166+AF166+AH166+AJ166+AL166+AN166+AP166+AR166+AT166+AV166+AX166+AZ166+BB166</f>
        <v>0</v>
      </c>
      <c r="BD166" s="20">
        <f>+H166+N166+Z166+AF166+AN166+AT166</f>
        <v>0</v>
      </c>
      <c r="BE166" s="20">
        <f>+D166+P166+V166+AB166+BB166</f>
        <v>0</v>
      </c>
      <c r="BF166" s="20">
        <f>+J166+T166+X166+AR166</f>
        <v>0</v>
      </c>
      <c r="BG166" s="20">
        <f>+F166+AD166+AH166+AJ166+AP166+AV166+AZ166</f>
        <v>0</v>
      </c>
      <c r="BH166" s="22">
        <f>+L166+R166+AL166+AX166</f>
        <v>0</v>
      </c>
    </row>
    <row r="167" spans="1:60" ht="15">
      <c r="A167" s="14" t="s">
        <v>104</v>
      </c>
      <c r="B167" s="13" t="s">
        <v>86</v>
      </c>
      <c r="E167" s="8" t="s">
        <v>15</v>
      </c>
      <c r="BC167" s="10">
        <f>+D167+F167+H167+J167+L167+N167+P167+R167+T167+V167+X167+Z167+AB167+AD167+AF167+AH167+AJ167+AL167+AN167+AP167+AR167+AT167+AV167+AX167+AZ167+BB167</f>
        <v>0</v>
      </c>
      <c r="BD167" s="20">
        <f>+H167+N167+Z167+AF167+AN167+AT167</f>
        <v>0</v>
      </c>
      <c r="BE167" s="20">
        <f>+D167+P167+V167+AB167+BB167</f>
        <v>0</v>
      </c>
      <c r="BF167" s="20">
        <f>+J167+T167+X167+AR167</f>
        <v>0</v>
      </c>
      <c r="BG167" s="20">
        <f>+F167+AD167+AH167+AJ167+AP167+AV167+AZ167</f>
        <v>0</v>
      </c>
      <c r="BH167" s="22">
        <f>+L167+R167+AL167+AX167</f>
        <v>0</v>
      </c>
    </row>
    <row r="168" spans="1:60" ht="15">
      <c r="A168" s="14" t="s">
        <v>487</v>
      </c>
      <c r="B168" s="5" t="s">
        <v>25</v>
      </c>
      <c r="U168" s="15" t="s">
        <v>15</v>
      </c>
      <c r="W168" s="15"/>
      <c r="Y168" s="15"/>
      <c r="AA168" s="15"/>
      <c r="AC168" s="15"/>
      <c r="AE168" s="15"/>
      <c r="AG168" s="15"/>
      <c r="AI168" s="15"/>
      <c r="AK168" s="15"/>
      <c r="AM168" s="15"/>
      <c r="AO168" s="15"/>
      <c r="AQ168" s="15"/>
      <c r="AS168" s="15"/>
      <c r="AU168" s="15"/>
      <c r="AW168" s="15"/>
      <c r="AY168" s="15"/>
      <c r="BA168" s="8" t="s">
        <v>15</v>
      </c>
      <c r="BC168" s="10">
        <f>+D168+F168+H168+J168+L168+N168+P168+R168+T168+V168+X168+Z168+AB168+AD168+AF168+AH168+AJ168+AL168+AN168+AP168+AR168+AT168+AV168+AX168+AZ168+BB168</f>
        <v>0</v>
      </c>
      <c r="BD168" s="20">
        <f>+H168+N168+Z168+AF168+AN168+AT168</f>
        <v>0</v>
      </c>
      <c r="BE168" s="20">
        <f>+D168+P168+V168+AB168+BB168</f>
        <v>0</v>
      </c>
      <c r="BF168" s="20">
        <f>+J168+T168+X168+AR168</f>
        <v>0</v>
      </c>
      <c r="BG168" s="20">
        <f>+F168+AD168+AH168+AJ168+AP168+AV168+AZ168</f>
        <v>0</v>
      </c>
      <c r="BH168" s="22">
        <f>+L168+R168+AL168+AX168</f>
        <v>0</v>
      </c>
    </row>
    <row r="169" spans="1:60" ht="15">
      <c r="A169" s="5" t="s">
        <v>193</v>
      </c>
      <c r="B169" s="5" t="s">
        <v>40</v>
      </c>
      <c r="G169" s="10">
        <v>23</v>
      </c>
      <c r="H169" s="9">
        <v>8</v>
      </c>
      <c r="I169" s="15">
        <v>45</v>
      </c>
      <c r="K169" s="15"/>
      <c r="M169" s="15" t="s">
        <v>222</v>
      </c>
      <c r="O169" s="15"/>
      <c r="Q169" s="15"/>
      <c r="S169" s="8" t="s">
        <v>222</v>
      </c>
      <c r="U169" s="8"/>
      <c r="W169" s="8" t="s">
        <v>222</v>
      </c>
      <c r="Y169" s="10">
        <v>20</v>
      </c>
      <c r="Z169" s="9">
        <v>11</v>
      </c>
      <c r="AE169" s="15">
        <v>37</v>
      </c>
      <c r="AG169" s="15"/>
      <c r="AI169" s="15"/>
      <c r="AK169" s="15"/>
      <c r="AM169" s="15">
        <v>34</v>
      </c>
      <c r="AO169" s="15"/>
      <c r="AQ169" s="10">
        <v>30</v>
      </c>
      <c r="AR169" s="9">
        <v>1</v>
      </c>
      <c r="AS169" s="15">
        <v>34</v>
      </c>
      <c r="AW169" s="15"/>
      <c r="AY169" s="15"/>
      <c r="BA169" s="15"/>
      <c r="BC169" s="10">
        <f>+D169+F169+H169+J169+L169+N169+P169+R169+T169+V169+X169+Z169+AB169+AD169+AF169+AH169+AJ169+AL169+AN169+AP169+AR169+AT169+AV169+AX169+AZ169+BB169</f>
        <v>20</v>
      </c>
      <c r="BD169" s="20">
        <f>+H169+N169+Z169+AF169+AN169+AT169</f>
        <v>19</v>
      </c>
      <c r="BE169" s="20">
        <f>+D169+P169+V169+AB169+BB169</f>
        <v>0</v>
      </c>
      <c r="BF169" s="20">
        <f>+J169+T169+X169+AR169</f>
        <v>1</v>
      </c>
      <c r="BG169" s="20">
        <f>+F169+AD169+AH169+AJ169+AP169+AV169+AZ169</f>
        <v>0</v>
      </c>
      <c r="BH169" s="22">
        <f>+L169+R169+AL169+AX169</f>
        <v>0</v>
      </c>
    </row>
    <row r="170" spans="1:60" ht="15">
      <c r="A170" s="5" t="s">
        <v>105</v>
      </c>
      <c r="B170" s="5" t="s">
        <v>6</v>
      </c>
      <c r="C170" s="8">
        <v>35</v>
      </c>
      <c r="G170" s="15">
        <v>69</v>
      </c>
      <c r="I170" s="15"/>
      <c r="K170" s="10">
        <v>21</v>
      </c>
      <c r="L170" s="9">
        <v>10</v>
      </c>
      <c r="O170" s="15">
        <v>33</v>
      </c>
      <c r="Q170" s="10">
        <v>13</v>
      </c>
      <c r="R170" s="9">
        <v>20</v>
      </c>
      <c r="S170" s="10">
        <v>24</v>
      </c>
      <c r="T170" s="9">
        <v>7</v>
      </c>
      <c r="U170" s="10">
        <v>22</v>
      </c>
      <c r="V170" s="9">
        <v>9</v>
      </c>
      <c r="W170" s="15">
        <v>40</v>
      </c>
      <c r="Y170" s="15"/>
      <c r="AA170" s="10" t="s">
        <v>93</v>
      </c>
      <c r="AK170" s="15">
        <v>31</v>
      </c>
      <c r="AM170" s="15"/>
      <c r="AO170" s="15"/>
      <c r="AQ170" s="15">
        <v>39</v>
      </c>
      <c r="AS170" s="15">
        <v>53</v>
      </c>
      <c r="AU170" s="15">
        <v>48</v>
      </c>
      <c r="AW170" s="10">
        <v>15</v>
      </c>
      <c r="AX170" s="9">
        <v>16</v>
      </c>
      <c r="BA170" s="15">
        <v>35</v>
      </c>
      <c r="BC170" s="10">
        <f>+D170+F170+H170+J170+L170+N170+P170+R170+T170+V170+X170+Z170+AB170+AD170+AF170+AH170+AJ170+AL170+AN170+AP170+AR170+AT170+AV170+AX170+AZ170+BB170</f>
        <v>62</v>
      </c>
      <c r="BD170" s="20">
        <f>+H170+N170+Z170+AF170+AN170+AT170</f>
        <v>0</v>
      </c>
      <c r="BE170" s="20">
        <f>+D170+P170+V170+AB170+BB170</f>
        <v>9</v>
      </c>
      <c r="BF170" s="20">
        <f>+J170+T170+X170+AR170</f>
        <v>7</v>
      </c>
      <c r="BG170" s="20">
        <f>+F170+AD170+AH170+AJ170+AP170+AV170+AZ170</f>
        <v>0</v>
      </c>
      <c r="BH170" s="22">
        <f>+L170+R170+AL170+AX170</f>
        <v>46</v>
      </c>
    </row>
    <row r="171" spans="1:60" ht="15">
      <c r="A171" s="13" t="s">
        <v>228</v>
      </c>
      <c r="B171" s="5" t="s">
        <v>25</v>
      </c>
      <c r="Q171" s="10">
        <v>19</v>
      </c>
      <c r="R171" s="9">
        <v>12</v>
      </c>
      <c r="S171" s="8" t="s">
        <v>222</v>
      </c>
      <c r="U171" s="8"/>
      <c r="W171" s="8"/>
      <c r="Y171" s="8"/>
      <c r="AA171" s="8"/>
      <c r="AC171" s="8"/>
      <c r="AE171" s="8"/>
      <c r="AG171" s="8"/>
      <c r="AI171" s="8"/>
      <c r="AK171" s="10">
        <v>29</v>
      </c>
      <c r="AL171" s="9">
        <v>2</v>
      </c>
      <c r="AQ171" s="15">
        <v>34</v>
      </c>
      <c r="AS171" s="15">
        <v>47</v>
      </c>
      <c r="AU171" s="15"/>
      <c r="AW171" s="15"/>
      <c r="AY171" s="15"/>
      <c r="BA171" s="15"/>
      <c r="BC171" s="10">
        <f>+D171+F171+H171+J171+L171+N171+P171+R171+T171+V171+X171+Z171+AB171+AD171+AF171+AH171+AJ171+AL171+AN171+AP171+AR171+AT171+AV171+AX171+AZ171+BB171</f>
        <v>14</v>
      </c>
      <c r="BD171" s="20">
        <f>+H171+N171+Z171+AF171+AN171+AT171</f>
        <v>0</v>
      </c>
      <c r="BE171" s="20">
        <f>+D171+P171+V171+AB171+BB171</f>
        <v>0</v>
      </c>
      <c r="BF171" s="20">
        <f>+J171+T171+X171+AR171</f>
        <v>0</v>
      </c>
      <c r="BG171" s="20">
        <f>+F171+AD171+AH171+AJ171+AP171+AV171+AZ171</f>
        <v>0</v>
      </c>
      <c r="BH171" s="22">
        <f>+L171+R171+AL171+AX171</f>
        <v>14</v>
      </c>
    </row>
    <row r="172" spans="1:60" ht="15">
      <c r="A172" s="13" t="s">
        <v>484</v>
      </c>
      <c r="B172" s="5" t="s">
        <v>6</v>
      </c>
      <c r="U172" s="15" t="s">
        <v>15</v>
      </c>
      <c r="W172" s="15"/>
      <c r="Y172" s="15"/>
      <c r="AA172" s="15"/>
      <c r="AC172" s="15"/>
      <c r="AE172" s="15"/>
      <c r="AG172" s="15">
        <v>49</v>
      </c>
      <c r="AI172" s="15"/>
      <c r="AK172" s="15"/>
      <c r="AM172" s="15"/>
      <c r="AO172" s="15"/>
      <c r="AQ172" s="15"/>
      <c r="AS172" s="15"/>
      <c r="AU172" s="8" t="s">
        <v>15</v>
      </c>
      <c r="AW172" s="15"/>
      <c r="AY172" s="15"/>
      <c r="BA172" s="8" t="s">
        <v>15</v>
      </c>
      <c r="BC172" s="10">
        <f>+D172+F172+H172+J172+L172+N172+P172+R172+T172+V172+X172+Z172+AB172+AD172+AF172+AH172+AJ172+AL172+AN172+AP172+AR172+AT172+AV172+AX172+AZ172+BB172</f>
        <v>0</v>
      </c>
      <c r="BD172" s="20">
        <f>+H172+N172+Z172+AF172+AN172+AT172</f>
        <v>0</v>
      </c>
      <c r="BE172" s="20">
        <f>+D172+P172+V172+AB172+BB172</f>
        <v>0</v>
      </c>
      <c r="BF172" s="20">
        <f>+J172+T172+X172+AR172</f>
        <v>0</v>
      </c>
      <c r="BG172" s="20">
        <f>+F172+AD172+AH172+AJ172+AP172+AV172+AZ172</f>
        <v>0</v>
      </c>
      <c r="BH172" s="22">
        <f>+L172+R172+AL172+AX172</f>
        <v>0</v>
      </c>
    </row>
    <row r="173" spans="1:60" ht="15">
      <c r="A173" s="13" t="s">
        <v>573</v>
      </c>
      <c r="B173" s="11" t="s">
        <v>6</v>
      </c>
      <c r="AI173" s="8" t="s">
        <v>17</v>
      </c>
      <c r="AK173" s="8"/>
      <c r="AM173" s="8"/>
      <c r="AO173" s="8"/>
      <c r="AQ173" s="8"/>
      <c r="AS173" s="8"/>
      <c r="AU173" s="8"/>
      <c r="AW173" s="8"/>
      <c r="AY173" s="8" t="s">
        <v>15</v>
      </c>
      <c r="BA173" s="15">
        <v>53</v>
      </c>
      <c r="BC173" s="10">
        <f>+D173+F173+H173+J173+L173+N173+P173+R173+T173+V173+X173+Z173+AB173+AD173+AF173+AH173+AJ173+AL173+AN173+AP173+AR173+AT173+AV173+AX173+AZ173+BB173</f>
        <v>0</v>
      </c>
      <c r="BD173" s="20">
        <f>+H173+N173+Z173+AF173+AN173+AT173</f>
        <v>0</v>
      </c>
      <c r="BE173" s="20">
        <f>+D173+P173+V173+AB173+BB173</f>
        <v>0</v>
      </c>
      <c r="BF173" s="20">
        <f>+J173+T173+X173+AR173</f>
        <v>0</v>
      </c>
      <c r="BG173" s="20">
        <f>+F173+AD173+AH173+AJ173+AP173+AV173+AZ173</f>
        <v>0</v>
      </c>
      <c r="BH173" s="22">
        <f>+L173+R173+AL173+AX173</f>
        <v>0</v>
      </c>
    </row>
    <row r="174" spans="1:60" ht="15">
      <c r="A174" s="13" t="s">
        <v>501</v>
      </c>
      <c r="B174" s="5" t="s">
        <v>25</v>
      </c>
      <c r="W174" s="15">
        <v>45</v>
      </c>
      <c r="Y174" s="15">
        <v>46</v>
      </c>
      <c r="AA174" s="15"/>
      <c r="AC174" s="15"/>
      <c r="AE174" s="15">
        <v>48</v>
      </c>
      <c r="AG174" s="15"/>
      <c r="AI174" s="15"/>
      <c r="AK174" s="15"/>
      <c r="AM174" s="15"/>
      <c r="AO174" s="15"/>
      <c r="AQ174" s="15"/>
      <c r="AS174" s="15"/>
      <c r="AU174" s="15"/>
      <c r="AW174" s="15"/>
      <c r="AY174" s="15"/>
      <c r="BA174" s="15"/>
      <c r="BC174" s="10">
        <f>+D174+F174+H174+J174+L174+N174+P174+R174+T174+V174+X174+Z174+AB174+AD174+AF174+AH174+AJ174+AL174+AN174+AP174+AR174+AT174+AV174+AX174+AZ174+BB174</f>
        <v>0</v>
      </c>
      <c r="BD174" s="20">
        <f>+H174+N174+Z174+AF174+AN174+AT174</f>
        <v>0</v>
      </c>
      <c r="BE174" s="20">
        <f>+D174+P174+V174+AB174+BB174</f>
        <v>0</v>
      </c>
      <c r="BF174" s="20">
        <f>+J174+T174+X174+AR174</f>
        <v>0</v>
      </c>
      <c r="BG174" s="20">
        <f>+F174+AD174+AH174+AJ174+AP174+AV174+AZ174</f>
        <v>0</v>
      </c>
      <c r="BH174" s="22">
        <f>+L174+R174+AL174+AX174</f>
        <v>0</v>
      </c>
    </row>
    <row r="175" spans="1:60" ht="15">
      <c r="A175" s="5" t="s">
        <v>106</v>
      </c>
      <c r="B175" s="5" t="s">
        <v>25</v>
      </c>
      <c r="C175" s="10">
        <v>11</v>
      </c>
      <c r="D175" s="9">
        <v>24</v>
      </c>
      <c r="O175" s="10">
        <v>24</v>
      </c>
      <c r="P175" s="9">
        <v>7</v>
      </c>
      <c r="U175" s="10">
        <v>9</v>
      </c>
      <c r="V175" s="9">
        <v>29</v>
      </c>
      <c r="AA175" s="10">
        <v>6</v>
      </c>
      <c r="AB175" s="9">
        <v>40</v>
      </c>
      <c r="BA175" s="10">
        <v>17</v>
      </c>
      <c r="BB175" s="9">
        <v>14</v>
      </c>
      <c r="BC175" s="10">
        <f>+D175+F175+H175+J175+L175+N175+P175+R175+T175+V175+X175+Z175+AB175+AD175+AF175+AH175+AJ175+AL175+AN175+AP175+AR175+AT175+AV175+AX175+AZ175+BB175</f>
        <v>114</v>
      </c>
      <c r="BD175" s="20">
        <f>+H175+N175+Z175+AF175+AN175+AT175</f>
        <v>0</v>
      </c>
      <c r="BE175" s="20">
        <f>+D175+P175+V175+AB175+BB175</f>
        <v>114</v>
      </c>
      <c r="BF175" s="20">
        <f>+J175+T175+X175+AR175</f>
        <v>0</v>
      </c>
      <c r="BG175" s="20">
        <f>+F175+AD175+AH175+AJ175+AP175+AV175+AZ175</f>
        <v>0</v>
      </c>
      <c r="BH175" s="22">
        <f>+L175+R175+AL175+AX175</f>
        <v>0</v>
      </c>
    </row>
    <row r="176" spans="1:60" ht="15">
      <c r="A176" s="5" t="s">
        <v>182</v>
      </c>
      <c r="B176" s="5" t="s">
        <v>6</v>
      </c>
      <c r="G176" s="15">
        <v>65</v>
      </c>
      <c r="I176" s="15"/>
      <c r="K176" s="15"/>
      <c r="M176" s="10">
        <v>8</v>
      </c>
      <c r="N176" s="9">
        <v>32</v>
      </c>
      <c r="S176" s="8" t="s">
        <v>222</v>
      </c>
      <c r="U176" s="8"/>
      <c r="W176" s="8"/>
      <c r="Y176" s="10">
        <v>26</v>
      </c>
      <c r="Z176" s="9">
        <v>5</v>
      </c>
      <c r="AE176" s="10">
        <v>4</v>
      </c>
      <c r="AF176" s="9">
        <v>50</v>
      </c>
      <c r="AM176" s="8" t="s">
        <v>222</v>
      </c>
      <c r="AO176" s="8"/>
      <c r="AQ176" s="8" t="s">
        <v>222</v>
      </c>
      <c r="AS176" s="10">
        <v>30</v>
      </c>
      <c r="AT176" s="9">
        <v>1</v>
      </c>
      <c r="AU176" s="8"/>
      <c r="BC176" s="10">
        <f>+D176+F176+H176+J176+L176+N176+P176+R176+T176+V176+X176+Z176+AB176+AD176+AF176+AH176+AJ176+AL176+AN176+AP176+AR176+AT176+AV176+AX176+AZ176+BB176</f>
        <v>88</v>
      </c>
      <c r="BD176" s="20">
        <f>+H176+N176+Z176+AF176+AN176+AT176</f>
        <v>88</v>
      </c>
      <c r="BE176" s="20">
        <f>+D176+P176+V176+AB176+BB176</f>
        <v>0</v>
      </c>
      <c r="BF176" s="20">
        <f>+J176+T176+X176+AR176</f>
        <v>0</v>
      </c>
      <c r="BG176" s="20">
        <f>+F176+AD176+AH176+AJ176+AP176+AV176+AZ176</f>
        <v>0</v>
      </c>
      <c r="BH176" s="22">
        <f>+L176+R176+AL176+AX176</f>
        <v>0</v>
      </c>
    </row>
    <row r="177" spans="1:60" ht="15">
      <c r="A177" s="13" t="s">
        <v>107</v>
      </c>
      <c r="B177" s="13" t="s">
        <v>12</v>
      </c>
      <c r="E177" s="10">
        <v>9</v>
      </c>
      <c r="F177" s="9">
        <v>29</v>
      </c>
      <c r="AC177" s="10">
        <v>3</v>
      </c>
      <c r="AD177" s="9">
        <v>60</v>
      </c>
      <c r="AG177" s="8" t="s">
        <v>17</v>
      </c>
      <c r="AI177" s="8" t="s">
        <v>15</v>
      </c>
      <c r="AK177" s="8"/>
      <c r="AM177" s="8"/>
      <c r="AO177" s="10">
        <v>9</v>
      </c>
      <c r="AP177" s="9">
        <v>29</v>
      </c>
      <c r="AU177" s="8" t="s">
        <v>15</v>
      </c>
      <c r="AY177" s="10">
        <v>3</v>
      </c>
      <c r="AZ177" s="9">
        <v>60</v>
      </c>
      <c r="BC177" s="10">
        <f>+D177+F177+H177+J177+L177+N177+P177+R177+T177+V177+X177+Z177+AB177+AD177+AF177+AH177+AJ177+AL177+AN177+AP177+AR177+AT177+AV177+AX177+AZ177+BB177</f>
        <v>178</v>
      </c>
      <c r="BD177" s="20">
        <f>+H177+N177+Z177+AF177+AN177+AT177</f>
        <v>0</v>
      </c>
      <c r="BE177" s="20">
        <f>+D177+P177+V177+AB177+BB177</f>
        <v>0</v>
      </c>
      <c r="BF177" s="20">
        <f>+J177+T177+X177+AR177</f>
        <v>0</v>
      </c>
      <c r="BG177" s="20">
        <f>+F177+AD177+AH177+AJ177+AP177+AV177+AZ177</f>
        <v>178</v>
      </c>
      <c r="BH177" s="22">
        <f>+L177+R177+AL177+AX177</f>
        <v>0</v>
      </c>
    </row>
    <row r="178" spans="1:60" ht="15">
      <c r="A178" s="5" t="s">
        <v>227</v>
      </c>
      <c r="B178" s="5" t="s">
        <v>12</v>
      </c>
      <c r="K178" s="10">
        <v>20</v>
      </c>
      <c r="L178" s="9">
        <v>11</v>
      </c>
      <c r="M178" s="15">
        <v>39</v>
      </c>
      <c r="O178" s="15"/>
      <c r="Q178" s="10">
        <v>23</v>
      </c>
      <c r="R178" s="9">
        <v>8</v>
      </c>
      <c r="Y178" s="15">
        <v>31</v>
      </c>
      <c r="AA178" s="15"/>
      <c r="AC178" s="15"/>
      <c r="AE178" s="10">
        <v>24</v>
      </c>
      <c r="AF178" s="9">
        <v>7</v>
      </c>
      <c r="AK178" s="10">
        <v>19</v>
      </c>
      <c r="AL178" s="9">
        <v>12</v>
      </c>
      <c r="AM178" s="8" t="s">
        <v>222</v>
      </c>
      <c r="AO178" s="8"/>
      <c r="AQ178" s="15">
        <v>32</v>
      </c>
      <c r="AS178" s="15">
        <v>42</v>
      </c>
      <c r="AU178" s="15">
        <v>50</v>
      </c>
      <c r="AW178" s="10">
        <v>16</v>
      </c>
      <c r="AX178" s="9">
        <v>15</v>
      </c>
      <c r="BC178" s="10">
        <f>+D178+F178+H178+J178+L178+N178+P178+R178+T178+V178+X178+Z178+AB178+AD178+AF178+AH178+AJ178+AL178+AN178+AP178+AR178+AT178+AV178+AX178+AZ178+BB178</f>
        <v>53</v>
      </c>
      <c r="BD178" s="20">
        <f>+H178+N178+Z178+AF178+AN178+AT178</f>
        <v>7</v>
      </c>
      <c r="BE178" s="20">
        <f>+D178+P178+V178+AB178+BB178</f>
        <v>0</v>
      </c>
      <c r="BF178" s="20">
        <f>+J178+T178+X178+AR178</f>
        <v>0</v>
      </c>
      <c r="BG178" s="20">
        <f>+F178+AD178+AH178+AJ178+AP178+AV178+AZ178</f>
        <v>0</v>
      </c>
      <c r="BH178" s="22">
        <f>+L178+R178+AL178+AX178</f>
        <v>46</v>
      </c>
    </row>
    <row r="179" spans="1:60" ht="15">
      <c r="A179" s="5" t="s">
        <v>108</v>
      </c>
      <c r="B179" s="5" t="s">
        <v>12</v>
      </c>
      <c r="C179" s="10">
        <v>5</v>
      </c>
      <c r="D179" s="9">
        <v>45</v>
      </c>
      <c r="E179" s="10">
        <v>6</v>
      </c>
      <c r="F179" s="9">
        <v>40</v>
      </c>
      <c r="G179" s="15">
        <v>57</v>
      </c>
      <c r="I179" s="10">
        <v>2</v>
      </c>
      <c r="J179" s="9">
        <v>80</v>
      </c>
      <c r="K179" s="10">
        <v>7</v>
      </c>
      <c r="L179" s="9">
        <v>36</v>
      </c>
      <c r="O179" s="10">
        <v>2</v>
      </c>
      <c r="P179" s="9">
        <v>80</v>
      </c>
      <c r="Q179" s="10">
        <v>1</v>
      </c>
      <c r="R179" s="9">
        <v>100</v>
      </c>
      <c r="S179" s="10">
        <v>5</v>
      </c>
      <c r="T179" s="9">
        <v>45</v>
      </c>
      <c r="U179" s="10">
        <v>3</v>
      </c>
      <c r="V179" s="9">
        <v>60</v>
      </c>
      <c r="W179" s="10">
        <v>9</v>
      </c>
      <c r="X179" s="9">
        <v>29</v>
      </c>
      <c r="AA179" s="10">
        <v>4</v>
      </c>
      <c r="AB179" s="9">
        <v>50</v>
      </c>
      <c r="AC179" s="10" t="s">
        <v>93</v>
      </c>
      <c r="AG179" s="10">
        <v>11</v>
      </c>
      <c r="AH179" s="9">
        <v>24</v>
      </c>
      <c r="AI179" s="10">
        <v>4</v>
      </c>
      <c r="AJ179" s="9">
        <v>50</v>
      </c>
      <c r="AK179" s="10">
        <v>4</v>
      </c>
      <c r="AL179" s="9">
        <v>50</v>
      </c>
      <c r="AO179" s="10">
        <v>4</v>
      </c>
      <c r="AP179" s="9">
        <v>50</v>
      </c>
      <c r="AQ179" s="10">
        <v>27</v>
      </c>
      <c r="AR179" s="9">
        <v>4</v>
      </c>
      <c r="AS179" s="15">
        <v>45</v>
      </c>
      <c r="AU179" s="10">
        <v>4</v>
      </c>
      <c r="AV179" s="9">
        <v>50</v>
      </c>
      <c r="AW179" s="10">
        <v>3</v>
      </c>
      <c r="AX179" s="9">
        <v>60</v>
      </c>
      <c r="AY179" s="10">
        <v>4</v>
      </c>
      <c r="AZ179" s="9">
        <v>50</v>
      </c>
      <c r="BA179" s="10">
        <v>11</v>
      </c>
      <c r="BB179" s="9">
        <v>24</v>
      </c>
      <c r="BC179" s="10">
        <f>+D179+F179+H179+J179+L179+N179+P179+R179+T179+V179+X179+Z179+AB179+AD179+AF179+AH179+AJ179+AL179+AN179+AP179+AR179+AT179+AV179+AX179+AZ179+BB179</f>
        <v>927</v>
      </c>
      <c r="BD179" s="20">
        <f>+H179+N179+Z179+AF179+AN179+AT179</f>
        <v>0</v>
      </c>
      <c r="BE179" s="20">
        <f>+D179+P179+V179+AB179+BB179</f>
        <v>259</v>
      </c>
      <c r="BF179" s="20">
        <f>+J179+T179+X179+AR179</f>
        <v>158</v>
      </c>
      <c r="BG179" s="20">
        <f>+F179+AD179+AH179+AJ179+AP179+AV179+AZ179</f>
        <v>264</v>
      </c>
      <c r="BH179" s="22">
        <f>+L179+R179+AL179+AX179</f>
        <v>246</v>
      </c>
    </row>
    <row r="180" spans="1:60" ht="15">
      <c r="A180" s="5" t="s">
        <v>109</v>
      </c>
      <c r="B180" s="5" t="s">
        <v>9</v>
      </c>
      <c r="C180" s="8">
        <v>52</v>
      </c>
      <c r="K180" s="15" t="s">
        <v>250</v>
      </c>
      <c r="M180" s="15"/>
      <c r="O180" s="15">
        <v>45</v>
      </c>
      <c r="Q180" s="10">
        <v>16</v>
      </c>
      <c r="R180" s="9">
        <v>15</v>
      </c>
      <c r="S180" s="10">
        <v>28</v>
      </c>
      <c r="T180" s="9">
        <v>3</v>
      </c>
      <c r="U180" s="15" t="s">
        <v>15</v>
      </c>
      <c r="W180" s="15"/>
      <c r="Y180" s="15"/>
      <c r="AA180" s="8" t="s">
        <v>15</v>
      </c>
      <c r="AC180" s="8"/>
      <c r="AE180" s="8"/>
      <c r="AG180" s="8"/>
      <c r="AI180" s="8"/>
      <c r="AK180" s="15">
        <v>37</v>
      </c>
      <c r="AM180" s="15"/>
      <c r="AO180" s="15"/>
      <c r="AQ180" s="15"/>
      <c r="AS180" s="15"/>
      <c r="AU180" s="15"/>
      <c r="AW180" s="15"/>
      <c r="AY180" s="15"/>
      <c r="BA180" s="15"/>
      <c r="BC180" s="10">
        <f>+D180+F180+H180+J180+L180+N180+P180+R180+T180+V180+X180+Z180+AB180+AD180+AF180+AH180+AJ180+AL180+AN180+AP180+AR180+AT180+AV180+AX180+AZ180+BB180</f>
        <v>18</v>
      </c>
      <c r="BD180" s="20">
        <f>+H180+N180+Z180+AF180+AN180+AT180</f>
        <v>0</v>
      </c>
      <c r="BE180" s="20">
        <f>+D180+P180+V180+AB180+BB180</f>
        <v>0</v>
      </c>
      <c r="BF180" s="20">
        <f>+J180+T180+X180+AR180</f>
        <v>3</v>
      </c>
      <c r="BG180" s="20">
        <f>+F180+AD180+AH180+AJ180+AP180+AV180+AZ180</f>
        <v>0</v>
      </c>
      <c r="BH180" s="22">
        <f>+L180+R180+AL180+AX180</f>
        <v>15</v>
      </c>
    </row>
    <row r="181" spans="1:60" ht="15">
      <c r="A181" s="14" t="s">
        <v>110</v>
      </c>
      <c r="B181" s="13" t="s">
        <v>86</v>
      </c>
      <c r="E181" s="8" t="s">
        <v>15</v>
      </c>
      <c r="BC181" s="10">
        <f>+D181+F181+H181+J181+L181+N181+P181+R181+T181+V181+X181+Z181+AB181+AD181+AF181+AH181+AJ181+AL181+AN181+AP181+AR181+AT181+AV181+AX181+AZ181+BB181</f>
        <v>0</v>
      </c>
      <c r="BD181" s="20">
        <f>+H181+N181+Z181+AF181+AN181+AT181</f>
        <v>0</v>
      </c>
      <c r="BE181" s="20">
        <f>+D181+P181+V181+AB181+BB181</f>
        <v>0</v>
      </c>
      <c r="BF181" s="20">
        <f>+J181+T181+X181+AR181</f>
        <v>0</v>
      </c>
      <c r="BG181" s="20">
        <f>+F181+AD181+AH181+AJ181+AP181+AV181+AZ181</f>
        <v>0</v>
      </c>
      <c r="BH181" s="22">
        <f>+L181+R181+AL181+AX181</f>
        <v>0</v>
      </c>
    </row>
    <row r="182" spans="1:60" ht="15">
      <c r="A182" s="5" t="s">
        <v>219</v>
      </c>
      <c r="B182" s="5" t="s">
        <v>80</v>
      </c>
      <c r="G182" s="15">
        <v>67</v>
      </c>
      <c r="I182" s="15"/>
      <c r="K182" s="10">
        <v>30</v>
      </c>
      <c r="L182" s="9">
        <v>1</v>
      </c>
      <c r="M182" s="15" t="s">
        <v>87</v>
      </c>
      <c r="O182" s="15"/>
      <c r="Q182" s="15" t="s">
        <v>15</v>
      </c>
      <c r="S182" s="15"/>
      <c r="U182" s="15"/>
      <c r="W182" s="15"/>
      <c r="Y182" s="15"/>
      <c r="AA182" s="15"/>
      <c r="AC182" s="15"/>
      <c r="AE182" s="15"/>
      <c r="AG182" s="15">
        <v>47</v>
      </c>
      <c r="AI182" s="15"/>
      <c r="AK182" s="15">
        <v>40</v>
      </c>
      <c r="AM182" s="15"/>
      <c r="AO182" s="15"/>
      <c r="AQ182" s="15"/>
      <c r="AS182" s="15"/>
      <c r="AU182" s="15"/>
      <c r="AW182" s="15"/>
      <c r="AY182" s="15"/>
      <c r="BA182" s="15"/>
      <c r="BC182" s="10">
        <f>+D182+F182+H182+J182+L182+N182+P182+R182+T182+V182+X182+Z182+AB182+AD182+AF182+AH182+AJ182+AL182+AN182+AP182+AR182+AT182+AV182+AX182+AZ182+BB182</f>
        <v>1</v>
      </c>
      <c r="BD182" s="20">
        <f>+H182+N182+Z182+AF182+AN182+AT182</f>
        <v>0</v>
      </c>
      <c r="BE182" s="20">
        <f>+D182+P182+V182+AB182+BB182</f>
        <v>0</v>
      </c>
      <c r="BF182" s="20">
        <f>+J182+T182+X182+AR182</f>
        <v>0</v>
      </c>
      <c r="BG182" s="20">
        <f>+F182+AD182+AH182+AJ182+AP182+AV182+AZ182</f>
        <v>0</v>
      </c>
      <c r="BH182" s="22">
        <f>+L182+R182+AL182+AX182</f>
        <v>1</v>
      </c>
    </row>
    <row r="183" spans="1:60" ht="15">
      <c r="A183" s="13" t="s">
        <v>111</v>
      </c>
      <c r="B183" s="13" t="s">
        <v>25</v>
      </c>
      <c r="E183" s="10" t="s">
        <v>93</v>
      </c>
      <c r="AC183" s="10">
        <v>6</v>
      </c>
      <c r="AD183" s="9">
        <v>40</v>
      </c>
      <c r="AG183" s="10">
        <v>1</v>
      </c>
      <c r="AH183" s="9">
        <v>100</v>
      </c>
      <c r="AI183" s="8" t="s">
        <v>15</v>
      </c>
      <c r="AK183" s="8"/>
      <c r="AM183" s="8"/>
      <c r="AO183" s="10">
        <v>23</v>
      </c>
      <c r="AP183" s="9">
        <v>8</v>
      </c>
      <c r="AU183" s="10">
        <v>3</v>
      </c>
      <c r="AV183" s="9">
        <v>60</v>
      </c>
      <c r="AY183" s="10">
        <v>15</v>
      </c>
      <c r="AZ183" s="9">
        <v>16</v>
      </c>
      <c r="BC183" s="10">
        <f>+D183+F183+H183+J183+L183+N183+P183+R183+T183+V183+X183+Z183+AB183+AD183+AF183+AH183+AJ183+AL183+AN183+AP183+AR183+AT183+AV183+AX183+AZ183+BB183</f>
        <v>224</v>
      </c>
      <c r="BD183" s="20">
        <f>+H183+N183+Z183+AF183+AN183+AT183</f>
        <v>0</v>
      </c>
      <c r="BE183" s="20">
        <f>+D183+P183+V183+AB183+BB183</f>
        <v>0</v>
      </c>
      <c r="BF183" s="20">
        <f>+J183+T183+X183+AR183</f>
        <v>0</v>
      </c>
      <c r="BG183" s="20">
        <f>+F183+AD183+AH183+AJ183+AP183+AV183+AZ183</f>
        <v>224</v>
      </c>
      <c r="BH183" s="22">
        <f>+L183+R183+AL183+AX183</f>
        <v>0</v>
      </c>
    </row>
    <row r="184" spans="1:60" ht="15">
      <c r="A184" s="5" t="s">
        <v>112</v>
      </c>
      <c r="B184" s="5" t="s">
        <v>12</v>
      </c>
      <c r="C184" s="10">
        <v>18</v>
      </c>
      <c r="D184" s="9">
        <v>13</v>
      </c>
      <c r="I184" s="15" t="s">
        <v>222</v>
      </c>
      <c r="K184" s="15"/>
      <c r="M184" s="15"/>
      <c r="O184" s="10">
        <v>6</v>
      </c>
      <c r="P184" s="9">
        <v>40</v>
      </c>
      <c r="S184" s="8" t="s">
        <v>222</v>
      </c>
      <c r="U184" s="10" t="s">
        <v>93</v>
      </c>
      <c r="W184" s="10">
        <v>11</v>
      </c>
      <c r="X184" s="9">
        <v>24</v>
      </c>
      <c r="AA184" s="10">
        <v>14</v>
      </c>
      <c r="AB184" s="9">
        <v>18</v>
      </c>
      <c r="AQ184" s="10">
        <v>8</v>
      </c>
      <c r="AR184" s="9">
        <v>32</v>
      </c>
      <c r="AS184" s="15">
        <v>43</v>
      </c>
      <c r="AW184" s="15"/>
      <c r="AY184" s="15"/>
      <c r="BA184" s="8" t="s">
        <v>15</v>
      </c>
      <c r="BC184" s="10">
        <f>+D184+F184+H184+J184+L184+N184+P184+R184+T184+V184+X184+Z184+AB184+AD184+AF184+AH184+AJ184+AL184+AN184+AP184+AR184+AT184+AV184+AX184+AZ184+BB184</f>
        <v>127</v>
      </c>
      <c r="BD184" s="20">
        <f>+H184+N184+Z184+AF184+AN184+AT184</f>
        <v>0</v>
      </c>
      <c r="BE184" s="20">
        <f>+D184+P184+V184+AB184+BB184</f>
        <v>71</v>
      </c>
      <c r="BF184" s="20">
        <f>+J184+T184+X184+AR184</f>
        <v>56</v>
      </c>
      <c r="BG184" s="20">
        <f>+F184+AD184+AH184+AJ184+AP184+AV184+AZ184</f>
        <v>0</v>
      </c>
      <c r="BH184" s="22">
        <f>+L184+R184+AL184+AX184</f>
        <v>0</v>
      </c>
    </row>
    <row r="185" spans="1:60" ht="15">
      <c r="A185" s="5" t="s">
        <v>113</v>
      </c>
      <c r="B185" s="5" t="s">
        <v>114</v>
      </c>
      <c r="C185" s="8">
        <v>62</v>
      </c>
      <c r="AA185" s="15">
        <v>49</v>
      </c>
      <c r="AC185" s="15"/>
      <c r="AE185" s="15"/>
      <c r="AG185" s="15"/>
      <c r="AI185" s="15"/>
      <c r="AK185" s="15"/>
      <c r="AM185" s="15"/>
      <c r="AO185" s="15"/>
      <c r="AQ185" s="15"/>
      <c r="AS185" s="15"/>
      <c r="AU185" s="15"/>
      <c r="AW185" s="15"/>
      <c r="AY185" s="15"/>
      <c r="BA185" s="15"/>
      <c r="BC185" s="10">
        <f>+D185+F185+H185+J185+L185+N185+P185+R185+T185+V185+X185+Z185+AB185+AD185+AF185+AH185+AJ185+AL185+AN185+AP185+AR185+AT185+AV185+AX185+AZ185+BB185</f>
        <v>0</v>
      </c>
      <c r="BD185" s="20">
        <f>+H185+N185+Z185+AF185+AN185+AT185</f>
        <v>0</v>
      </c>
      <c r="BE185" s="20">
        <f>+D185+P185+V185+AB185+BB185</f>
        <v>0</v>
      </c>
      <c r="BF185" s="20">
        <f>+J185+T185+X185+AR185</f>
        <v>0</v>
      </c>
      <c r="BG185" s="20">
        <f>+F185+AD185+AH185+AJ185+AP185+AV185+AZ185</f>
        <v>0</v>
      </c>
      <c r="BH185" s="22">
        <f>+L185+R185+AL185+AX185</f>
        <v>0</v>
      </c>
    </row>
    <row r="186" spans="1:60" ht="15">
      <c r="A186" s="5" t="s">
        <v>115</v>
      </c>
      <c r="B186" s="5" t="s">
        <v>6</v>
      </c>
      <c r="C186" s="10">
        <v>10</v>
      </c>
      <c r="D186" s="9">
        <v>26</v>
      </c>
      <c r="O186" s="10">
        <v>14</v>
      </c>
      <c r="P186" s="9">
        <v>18</v>
      </c>
      <c r="U186" s="10">
        <v>24</v>
      </c>
      <c r="V186" s="9">
        <v>7</v>
      </c>
      <c r="AA186" s="10">
        <v>3</v>
      </c>
      <c r="AB186" s="9">
        <v>60</v>
      </c>
      <c r="BA186" s="10">
        <v>6</v>
      </c>
      <c r="BB186" s="9">
        <v>40</v>
      </c>
      <c r="BC186" s="10">
        <f>+D186+F186+H186+J186+L186+N186+P186+R186+T186+V186+X186+Z186+AB186+AD186+AF186+AH186+AJ186+AL186+AN186+AP186+AR186+AT186+AV186+AX186+AZ186+BB186</f>
        <v>151</v>
      </c>
      <c r="BD186" s="20">
        <f>+H186+N186+Z186+AF186+AN186+AT186</f>
        <v>0</v>
      </c>
      <c r="BE186" s="20">
        <f>+D186+P186+V186+AB186+BB186</f>
        <v>151</v>
      </c>
      <c r="BF186" s="20">
        <f>+J186+T186+X186+AR186</f>
        <v>0</v>
      </c>
      <c r="BG186" s="20">
        <f>+F186+AD186+AH186+AJ186+AP186+AV186+AZ186</f>
        <v>0</v>
      </c>
      <c r="BH186" s="22">
        <f>+L186+R186+AL186+AX186</f>
        <v>0</v>
      </c>
    </row>
    <row r="187" spans="1:60" ht="15">
      <c r="A187" s="13" t="s">
        <v>630</v>
      </c>
      <c r="B187" s="11" t="s">
        <v>202</v>
      </c>
      <c r="AY187" s="8" t="s">
        <v>15</v>
      </c>
      <c r="BA187" s="8"/>
      <c r="BC187" s="10">
        <f>+D187+F187+H187+J187+L187+N187+P187+R187+T187+V187+X187+Z187+AB187+AD187+AF187+AH187+AJ187+AL187+AN187+AP187+AR187+AT187+AV187+AX187+AZ187+BB187</f>
        <v>0</v>
      </c>
      <c r="BD187" s="20">
        <f>+H187+N187+Z187+AF187+AN187+AT187</f>
        <v>0</v>
      </c>
      <c r="BE187" s="20">
        <f>+D187+P187+V187+AB187+BB187</f>
        <v>0</v>
      </c>
      <c r="BF187" s="20">
        <f>+J187+T187+X187+AR187</f>
        <v>0</v>
      </c>
      <c r="BG187" s="20">
        <f>+F187+AD187+AH187+AJ187+AP187+AV187+AZ187</f>
        <v>0</v>
      </c>
      <c r="BH187" s="22">
        <f>+L187+R187+AL187+AX187</f>
        <v>0</v>
      </c>
    </row>
    <row r="188" spans="1:60" ht="15">
      <c r="A188" s="14" t="s">
        <v>562</v>
      </c>
      <c r="B188" s="5" t="s">
        <v>563</v>
      </c>
      <c r="AG188" s="15">
        <v>51</v>
      </c>
      <c r="AI188" s="15"/>
      <c r="AK188" s="15"/>
      <c r="AM188" s="15"/>
      <c r="AO188" s="15"/>
      <c r="AQ188" s="15"/>
      <c r="AS188" s="15"/>
      <c r="AU188" s="15"/>
      <c r="AW188" s="15"/>
      <c r="AY188" s="15"/>
      <c r="BA188" s="15"/>
      <c r="BC188" s="10">
        <f>+D188+F188+H188+J188+L188+N188+P188+R188+T188+V188+X188+Z188+AB188+AD188+AF188+AH188+AJ188+AL188+AN188+AP188+AR188+AT188+AV188+AX188+AZ188+BB188</f>
        <v>0</v>
      </c>
      <c r="BD188" s="20">
        <f>+H188+N188+Z188+AF188+AN188+AT188</f>
        <v>0</v>
      </c>
      <c r="BE188" s="20">
        <f>+D188+P188+V188+AB188+BB188</f>
        <v>0</v>
      </c>
      <c r="BF188" s="20">
        <f>+J188+T188+X188+AR188</f>
        <v>0</v>
      </c>
      <c r="BG188" s="20">
        <f>+F188+AD188+AH188+AJ188+AP188+AV188+AZ188</f>
        <v>0</v>
      </c>
      <c r="BH188" s="22">
        <f>+L188+R188+AL188+AX188</f>
        <v>0</v>
      </c>
    </row>
    <row r="189" spans="1:60" ht="15">
      <c r="A189" s="13" t="s">
        <v>116</v>
      </c>
      <c r="B189" s="13" t="s">
        <v>25</v>
      </c>
      <c r="E189" s="10">
        <v>8</v>
      </c>
      <c r="F189" s="9">
        <v>32</v>
      </c>
      <c r="AC189" s="10">
        <v>8</v>
      </c>
      <c r="AD189" s="9">
        <v>32</v>
      </c>
      <c r="AG189" s="10" t="s">
        <v>93</v>
      </c>
      <c r="BC189" s="10">
        <f>+D189+F189+H189+J189+L189+N189+P189+R189+T189+V189+X189+Z189+AB189+AD189+AF189+AH189+AJ189+AL189+AN189+AP189+AR189+AT189+AV189+AX189+AZ189+BB189</f>
        <v>64</v>
      </c>
      <c r="BD189" s="20">
        <f>+H189+N189+Z189+AF189+AN189+AT189</f>
        <v>0</v>
      </c>
      <c r="BE189" s="20">
        <f>+D189+P189+V189+AB189+BB189</f>
        <v>0</v>
      </c>
      <c r="BF189" s="20">
        <f>+J189+T189+X189+AR189</f>
        <v>0</v>
      </c>
      <c r="BG189" s="20">
        <f>+F189+AD189+AH189+AJ189+AP189+AV189+AZ189</f>
        <v>64</v>
      </c>
      <c r="BH189" s="22">
        <f>+L189+R189+AL189+AX189</f>
        <v>0</v>
      </c>
    </row>
    <row r="190" spans="1:60" ht="15">
      <c r="A190" s="14" t="s">
        <v>208</v>
      </c>
      <c r="B190" s="5" t="s">
        <v>209</v>
      </c>
      <c r="G190" s="15">
        <v>72</v>
      </c>
      <c r="I190" s="15"/>
      <c r="K190" s="15"/>
      <c r="M190" s="15"/>
      <c r="O190" s="15"/>
      <c r="Q190" s="15"/>
      <c r="S190" s="15"/>
      <c r="U190" s="15"/>
      <c r="W190" s="15"/>
      <c r="Y190" s="15"/>
      <c r="AA190" s="15"/>
      <c r="AC190" s="15"/>
      <c r="AE190" s="15"/>
      <c r="AG190" s="15"/>
      <c r="AI190" s="15"/>
      <c r="AK190" s="15"/>
      <c r="AM190" s="15"/>
      <c r="AO190" s="15"/>
      <c r="AQ190" s="15"/>
      <c r="AS190" s="15"/>
      <c r="AU190" s="15"/>
      <c r="AW190" s="15"/>
      <c r="AY190" s="15"/>
      <c r="BA190" s="15"/>
      <c r="BC190" s="10">
        <f>+D190+F190+H190+J190+L190+N190+P190+R190+T190+V190+X190+Z190+AB190+AD190+AF190+AH190+AJ190+AL190+AN190+AP190+AR190+AT190+AV190+AX190+AZ190+BB190</f>
        <v>0</v>
      </c>
      <c r="BD190" s="20">
        <f>+H190+N190+Z190+AF190+AN190+AT190</f>
        <v>0</v>
      </c>
      <c r="BE190" s="20">
        <f>+D190+P190+V190+AB190+BB190</f>
        <v>0</v>
      </c>
      <c r="BF190" s="20">
        <f>+J190+T190+X190+AR190</f>
        <v>0</v>
      </c>
      <c r="BG190" s="20">
        <f>+F190+AD190+AH190+AJ190+AP190+AV190+AZ190</f>
        <v>0</v>
      </c>
      <c r="BH190" s="22">
        <f>+L190+R190+AL190+AX190</f>
        <v>0</v>
      </c>
    </row>
    <row r="191" spans="1:60" ht="15">
      <c r="A191" s="5" t="s">
        <v>117</v>
      </c>
      <c r="B191" s="5" t="s">
        <v>86</v>
      </c>
      <c r="C191" s="8" t="s">
        <v>15</v>
      </c>
      <c r="E191" s="8">
        <v>51</v>
      </c>
      <c r="AA191" s="8" t="s">
        <v>15</v>
      </c>
      <c r="AC191" s="8" t="s">
        <v>15</v>
      </c>
      <c r="AE191" s="8"/>
      <c r="AG191" s="8" t="s">
        <v>15</v>
      </c>
      <c r="AI191" s="8" t="s">
        <v>15</v>
      </c>
      <c r="AK191" s="8"/>
      <c r="AM191" s="8"/>
      <c r="AO191" s="8"/>
      <c r="AQ191" s="8"/>
      <c r="AS191" s="8"/>
      <c r="AU191" s="8"/>
      <c r="AW191" s="8"/>
      <c r="AY191" s="8"/>
      <c r="BA191" s="15">
        <v>54</v>
      </c>
      <c r="BC191" s="10">
        <f>+D191+F191+H191+J191+L191+N191+P191+R191+T191+V191+X191+Z191+AB191+AD191+AF191+AH191+AJ191+AL191+AN191+AP191+AR191+AT191+AV191+AX191+AZ191+BB191</f>
        <v>0</v>
      </c>
      <c r="BD191" s="20">
        <f>+H191+N191+Z191+AF191+AN191+AT191</f>
        <v>0</v>
      </c>
      <c r="BE191" s="20">
        <f>+D191+P191+V191+AB191+BB191</f>
        <v>0</v>
      </c>
      <c r="BF191" s="20">
        <f>+J191+T191+X191+AR191</f>
        <v>0</v>
      </c>
      <c r="BG191" s="20">
        <f>+F191+AD191+AH191+AJ191+AP191+AV191+AZ191</f>
        <v>0</v>
      </c>
      <c r="BH191" s="22">
        <f>+L191+R191+AL191+AX191</f>
        <v>0</v>
      </c>
    </row>
    <row r="192" spans="1:60" ht="15">
      <c r="A192" s="13" t="s">
        <v>639</v>
      </c>
      <c r="B192" s="11" t="s">
        <v>632</v>
      </c>
      <c r="AY192" s="8" t="s">
        <v>15</v>
      </c>
      <c r="BA192" s="8"/>
      <c r="BC192" s="10">
        <f>+D192+F192+H192+J192+L192+N192+P192+R192+T192+V192+X192+Z192+AB192+AD192+AF192+AH192+AJ192+AL192+AN192+AP192+AR192+AT192+AV192+AX192+AZ192+BB192</f>
        <v>0</v>
      </c>
      <c r="BD192" s="20">
        <f>+H192+N192+Z192+AF192+AN192+AT192</f>
        <v>0</v>
      </c>
      <c r="BE192" s="20">
        <f>+D192+P192+V192+AB192+BB192</f>
        <v>0</v>
      </c>
      <c r="BF192" s="20">
        <f>+J192+T192+X192+AR192</f>
        <v>0</v>
      </c>
      <c r="BG192" s="20">
        <f>+F192+AD192+AH192+AJ192+AP192+AV192+AZ192</f>
        <v>0</v>
      </c>
      <c r="BH192" s="22">
        <f>+L192+R192+AL192+AX192</f>
        <v>0</v>
      </c>
    </row>
    <row r="193" spans="1:60" ht="15">
      <c r="A193" s="5" t="s">
        <v>118</v>
      </c>
      <c r="B193" s="5" t="s">
        <v>65</v>
      </c>
      <c r="C193" s="8">
        <v>60</v>
      </c>
      <c r="E193" s="8" t="s">
        <v>15</v>
      </c>
      <c r="AC193" s="15">
        <v>46</v>
      </c>
      <c r="AE193" s="15"/>
      <c r="AG193" s="8" t="s">
        <v>15</v>
      </c>
      <c r="AI193" s="8" t="s">
        <v>15</v>
      </c>
      <c r="AK193" s="8"/>
      <c r="AM193" s="8"/>
      <c r="AO193" s="8"/>
      <c r="AQ193" s="8"/>
      <c r="AS193" s="8"/>
      <c r="AU193" s="8" t="s">
        <v>15</v>
      </c>
      <c r="AW193" s="8"/>
      <c r="AY193" s="8" t="s">
        <v>15</v>
      </c>
      <c r="BA193" s="8"/>
      <c r="BC193" s="10">
        <f>+D193+F193+H193+J193+L193+N193+P193+R193+T193+V193+X193+Z193+AB193+AD193+AF193+AH193+AJ193+AL193+AN193+AP193+AR193+AT193+AV193+AX193+AZ193+BB193</f>
        <v>0</v>
      </c>
      <c r="BD193" s="20">
        <f>+H193+N193+Z193+AF193+AN193+AT193</f>
        <v>0</v>
      </c>
      <c r="BE193" s="20">
        <f>+D193+P193+V193+AB193+BB193</f>
        <v>0</v>
      </c>
      <c r="BF193" s="20">
        <f>+J193+T193+X193+AR193</f>
        <v>0</v>
      </c>
      <c r="BG193" s="20">
        <f>+F193+AD193+AH193+AJ193+AP193+AV193+AZ193</f>
        <v>0</v>
      </c>
      <c r="BH193" s="22">
        <f>+L193+R193+AL193+AX193</f>
        <v>0</v>
      </c>
    </row>
    <row r="194" spans="1:60" ht="15">
      <c r="A194" s="5" t="s">
        <v>119</v>
      </c>
      <c r="B194" s="5" t="s">
        <v>21</v>
      </c>
      <c r="C194" s="10">
        <v>9</v>
      </c>
      <c r="D194" s="9">
        <v>29</v>
      </c>
      <c r="E194" s="8" t="s">
        <v>15</v>
      </c>
      <c r="O194" s="10">
        <v>17</v>
      </c>
      <c r="P194" s="9">
        <v>14</v>
      </c>
      <c r="U194" s="15" t="s">
        <v>15</v>
      </c>
      <c r="W194" s="15"/>
      <c r="Y194" s="15"/>
      <c r="AA194" s="15"/>
      <c r="AC194" s="15"/>
      <c r="AE194" s="15"/>
      <c r="AG194" s="15"/>
      <c r="AI194" s="15"/>
      <c r="AK194" s="15"/>
      <c r="AM194" s="15"/>
      <c r="AO194" s="15"/>
      <c r="AQ194" s="15"/>
      <c r="AS194" s="15"/>
      <c r="AU194" s="15"/>
      <c r="AW194" s="15"/>
      <c r="AY194" s="15"/>
      <c r="BA194" s="15"/>
      <c r="BC194" s="10">
        <f>+D194+F194+H194+J194+L194+N194+P194+R194+T194+V194+X194+Z194+AB194+AD194+AF194+AH194+AJ194+AL194+AN194+AP194+AR194+AT194+AV194+AX194+AZ194+BB194</f>
        <v>43</v>
      </c>
      <c r="BD194" s="20">
        <f>+H194+N194+Z194+AF194+AN194+AT194</f>
        <v>0</v>
      </c>
      <c r="BE194" s="20">
        <f>+D194+P194+V194+AB194+BB194</f>
        <v>43</v>
      </c>
      <c r="BF194" s="20">
        <f>+J194+T194+X194+AR194</f>
        <v>0</v>
      </c>
      <c r="BG194" s="20">
        <f>+F194+AD194+AH194+AJ194+AP194+AV194+AZ194</f>
        <v>0</v>
      </c>
      <c r="BH194" s="22">
        <f>+L194+R194+AL194+AX194</f>
        <v>0</v>
      </c>
    </row>
    <row r="195" spans="1:60" ht="15">
      <c r="A195" s="14" t="s">
        <v>564</v>
      </c>
      <c r="B195" s="5" t="s">
        <v>536</v>
      </c>
      <c r="AG195" s="8" t="s">
        <v>15</v>
      </c>
      <c r="AI195" s="8"/>
      <c r="AK195" s="8"/>
      <c r="AM195" s="8"/>
      <c r="AO195" s="8"/>
      <c r="AQ195" s="8"/>
      <c r="AS195" s="8"/>
      <c r="AU195" s="8"/>
      <c r="AW195" s="8"/>
      <c r="AY195" s="8"/>
      <c r="BA195" s="8"/>
      <c r="BC195" s="10">
        <f>+D195+F195+H195+J195+L195+N195+P195+R195+T195+V195+X195+Z195+AB195+AD195+AF195+AH195+AJ195+AL195+AN195+AP195+AR195+AT195+AV195+AX195+AZ195+BB195</f>
        <v>0</v>
      </c>
      <c r="BD195" s="20">
        <f>+H195+N195+Z195+AF195+AN195+AT195</f>
        <v>0</v>
      </c>
      <c r="BE195" s="20">
        <f>+D195+P195+V195+AB195+BB195</f>
        <v>0</v>
      </c>
      <c r="BF195" s="20">
        <f>+J195+T195+X195+AR195</f>
        <v>0</v>
      </c>
      <c r="BG195" s="20">
        <f>+F195+AD195+AH195+AJ195+AP195+AV195+AZ195</f>
        <v>0</v>
      </c>
      <c r="BH195" s="22">
        <f>+L195+R195+AL195+AX195</f>
        <v>0</v>
      </c>
    </row>
    <row r="196" spans="1:60" ht="15">
      <c r="A196" s="5" t="s">
        <v>120</v>
      </c>
      <c r="B196" s="5" t="s">
        <v>121</v>
      </c>
      <c r="C196" s="8">
        <v>63</v>
      </c>
      <c r="BC196" s="10">
        <f>+D196+F196+H196+J196+L196+N196+P196+R196+T196+V196+X196+Z196+AB196+AD196+AF196+AH196+AJ196+AL196+AN196+AP196+AR196+AT196+AV196+AX196+AZ196+BB196</f>
        <v>0</v>
      </c>
      <c r="BD196" s="20">
        <f>+H196+N196+Z196+AF196+AN196+AT196</f>
        <v>0</v>
      </c>
      <c r="BE196" s="20">
        <f>+D196+P196+V196+AB196+BB196</f>
        <v>0</v>
      </c>
      <c r="BF196" s="20">
        <f>+J196+T196+X196+AR196</f>
        <v>0</v>
      </c>
      <c r="BG196" s="20">
        <f>+F196+AD196+AH196+AJ196+AP196+AV196+AZ196</f>
        <v>0</v>
      </c>
      <c r="BH196" s="22">
        <f>+L196+R196+AL196+AX196</f>
        <v>0</v>
      </c>
    </row>
    <row r="197" spans="1:60" ht="15">
      <c r="A197" s="14" t="s">
        <v>527</v>
      </c>
      <c r="B197" s="5" t="s">
        <v>14</v>
      </c>
      <c r="AC197" s="8" t="s">
        <v>15</v>
      </c>
      <c r="AE197" s="8"/>
      <c r="AG197" s="8" t="s">
        <v>15</v>
      </c>
      <c r="AI197" s="8"/>
      <c r="AK197" s="8"/>
      <c r="AM197" s="8"/>
      <c r="AO197" s="15" t="s">
        <v>294</v>
      </c>
      <c r="AQ197" s="15"/>
      <c r="AS197" s="15"/>
      <c r="AU197" s="15"/>
      <c r="AW197" s="15"/>
      <c r="AY197" s="15"/>
      <c r="BA197" s="15"/>
      <c r="BC197" s="10">
        <f>+D197+F197+H197+J197+L197+N197+P197+R197+T197+V197+X197+Z197+AB197+AD197+AF197+AH197+AJ197+AL197+AN197+AP197+AR197+AT197+AV197+AX197+AZ197+BB197</f>
        <v>0</v>
      </c>
      <c r="BD197" s="20">
        <f>+H197+N197+Z197+AF197+AN197+AT197</f>
        <v>0</v>
      </c>
      <c r="BE197" s="20">
        <f>+D197+P197+V197+AB197+BB197</f>
        <v>0</v>
      </c>
      <c r="BF197" s="20">
        <f>+J197+T197+X197+AR197</f>
        <v>0</v>
      </c>
      <c r="BG197" s="20">
        <f>+F197+AD197+AH197+AJ197+AP197+AV197+AZ197</f>
        <v>0</v>
      </c>
      <c r="BH197" s="22">
        <f>+L197+R197+AL197+AX197</f>
        <v>0</v>
      </c>
    </row>
    <row r="198" spans="1:60" ht="15">
      <c r="A198" s="13" t="s">
        <v>122</v>
      </c>
      <c r="B198" s="13" t="s">
        <v>80</v>
      </c>
      <c r="C198" s="8" t="s">
        <v>15</v>
      </c>
      <c r="E198" s="8" t="s">
        <v>15</v>
      </c>
      <c r="Q198" s="15">
        <v>32</v>
      </c>
      <c r="S198" s="15"/>
      <c r="U198" s="15" t="s">
        <v>15</v>
      </c>
      <c r="W198" s="15"/>
      <c r="Y198" s="15"/>
      <c r="AA198" s="8" t="s">
        <v>15</v>
      </c>
      <c r="AC198" s="15">
        <v>45</v>
      </c>
      <c r="AE198" s="15"/>
      <c r="AG198" s="8" t="s">
        <v>15</v>
      </c>
      <c r="AI198" s="15">
        <v>44</v>
      </c>
      <c r="AK198" s="15"/>
      <c r="AM198" s="15"/>
      <c r="AO198" s="15" t="s">
        <v>15</v>
      </c>
      <c r="AQ198" s="15"/>
      <c r="AS198" s="15"/>
      <c r="AU198" s="8" t="s">
        <v>15</v>
      </c>
      <c r="AW198" s="15"/>
      <c r="AY198" s="8" t="s">
        <v>15</v>
      </c>
      <c r="BA198" s="15">
        <v>56</v>
      </c>
      <c r="BC198" s="10">
        <f>+D198+F198+H198+J198+L198+N198+P198+R198+T198+V198+X198+Z198+AB198+AD198+AF198+AH198+AJ198+AL198+AN198+AP198+AR198+AT198+AV198+AX198+AZ198+BB198</f>
        <v>0</v>
      </c>
      <c r="BD198" s="20">
        <f>+H198+N198+Z198+AF198+AN198+AT198</f>
        <v>0</v>
      </c>
      <c r="BE198" s="20">
        <f>+D198+P198+V198+AB198+BB198</f>
        <v>0</v>
      </c>
      <c r="BF198" s="20">
        <f>+J198+T198+X198+AR198</f>
        <v>0</v>
      </c>
      <c r="BG198" s="20">
        <f>+F198+AD198+AH198+AJ198+AP198+AV198+AZ198</f>
        <v>0</v>
      </c>
      <c r="BH198" s="22">
        <f>+L198+R198+AL198+AX198</f>
        <v>0</v>
      </c>
    </row>
    <row r="199" spans="1:60" ht="15">
      <c r="A199" s="14" t="s">
        <v>123</v>
      </c>
      <c r="B199" s="5" t="s">
        <v>124</v>
      </c>
      <c r="C199" s="8">
        <v>64</v>
      </c>
      <c r="BC199" s="10">
        <f>+D199+F199+H199+J199+L199+N199+P199+R199+T199+V199+X199+Z199+AB199+AD199+AF199+AH199+AJ199+AL199+AN199+AP199+AR199+AT199+AV199+AX199+AZ199+BB199</f>
        <v>0</v>
      </c>
      <c r="BD199" s="20">
        <f>+H199+N199+Z199+AF199+AN199+AT199</f>
        <v>0</v>
      </c>
      <c r="BE199" s="20">
        <f>+D199+P199+V199+AB199+BB199</f>
        <v>0</v>
      </c>
      <c r="BF199" s="20">
        <f>+J199+T199+X199+AR199</f>
        <v>0</v>
      </c>
      <c r="BG199" s="20">
        <f>+F199+AD199+AH199+AJ199+AP199+AV199+AZ199</f>
        <v>0</v>
      </c>
      <c r="BH199" s="22">
        <f>+L199+R199+AL199+AX199</f>
        <v>0</v>
      </c>
    </row>
    <row r="200" spans="1:60" ht="15">
      <c r="A200" s="13" t="s">
        <v>125</v>
      </c>
      <c r="B200" s="13" t="s">
        <v>68</v>
      </c>
      <c r="E200" s="8">
        <v>49</v>
      </c>
      <c r="AC200" s="10">
        <v>16</v>
      </c>
      <c r="AD200" s="9">
        <v>15</v>
      </c>
      <c r="AG200" s="10">
        <v>15</v>
      </c>
      <c r="AH200" s="9">
        <v>16</v>
      </c>
      <c r="AI200" s="10">
        <v>21</v>
      </c>
      <c r="AJ200" s="9">
        <v>10</v>
      </c>
      <c r="AO200" s="15" t="s">
        <v>15</v>
      </c>
      <c r="AQ200" s="15"/>
      <c r="AS200" s="15"/>
      <c r="AU200" s="8" t="s">
        <v>15</v>
      </c>
      <c r="AW200" s="15"/>
      <c r="AY200" s="10">
        <v>9</v>
      </c>
      <c r="AZ200" s="9">
        <v>29</v>
      </c>
      <c r="BC200" s="10">
        <f>+D200+F200+H200+J200+L200+N200+P200+R200+T200+V200+X200+Z200+AB200+AD200+AF200+AH200+AJ200+AL200+AN200+AP200+AR200+AT200+AV200+AX200+AZ200+BB200</f>
        <v>70</v>
      </c>
      <c r="BD200" s="20">
        <f>+H200+N200+Z200+AF200+AN200+AT200</f>
        <v>0</v>
      </c>
      <c r="BE200" s="20">
        <f>+D200+P200+V200+AB200+BB200</f>
        <v>0</v>
      </c>
      <c r="BF200" s="20">
        <f>+J200+T200+X200+AR200</f>
        <v>0</v>
      </c>
      <c r="BG200" s="20">
        <f>+F200+AD200+AH200+AJ200+AP200+AV200+AZ200</f>
        <v>70</v>
      </c>
      <c r="BH200" s="22">
        <f>+L200+R200+AL200+AX200</f>
        <v>0</v>
      </c>
    </row>
    <row r="201" spans="1:60" ht="15">
      <c r="A201" s="5" t="s">
        <v>126</v>
      </c>
      <c r="B201" s="5" t="s">
        <v>12</v>
      </c>
      <c r="C201" s="8">
        <v>47</v>
      </c>
      <c r="G201" s="15">
        <v>57</v>
      </c>
      <c r="I201" s="10">
        <v>28</v>
      </c>
      <c r="J201" s="9">
        <v>3</v>
      </c>
      <c r="O201" s="8" t="s">
        <v>15</v>
      </c>
      <c r="Q201" s="10">
        <v>30</v>
      </c>
      <c r="R201" s="9">
        <v>1</v>
      </c>
      <c r="S201" s="8" t="s">
        <v>222</v>
      </c>
      <c r="U201" s="8"/>
      <c r="W201" s="8"/>
      <c r="Y201" s="8"/>
      <c r="AA201" s="8"/>
      <c r="AC201" s="8"/>
      <c r="AE201" s="8"/>
      <c r="AG201" s="8"/>
      <c r="AI201" s="8"/>
      <c r="AK201" s="8" t="s">
        <v>17</v>
      </c>
      <c r="AM201" s="8"/>
      <c r="AO201" s="8"/>
      <c r="AQ201" s="8"/>
      <c r="AS201" s="8"/>
      <c r="AU201" s="8"/>
      <c r="AW201" s="8"/>
      <c r="AY201" s="8"/>
      <c r="BA201" s="8"/>
      <c r="BC201" s="10">
        <f>+D201+F201+H201+J201+L201+N201+P201+R201+T201+V201+X201+Z201+AB201+AD201+AF201+AH201+AJ201+AL201+AN201+AP201+AR201+AT201+AV201+AX201+AZ201+BB201</f>
        <v>4</v>
      </c>
      <c r="BD201" s="20">
        <f>+H201+N201+Z201+AF201+AN201+AT201</f>
        <v>0</v>
      </c>
      <c r="BE201" s="20">
        <f>+D201+P201+V201+AB201+BB201</f>
        <v>0</v>
      </c>
      <c r="BF201" s="20">
        <f>+J201+T201+X201+AR201</f>
        <v>3</v>
      </c>
      <c r="BG201" s="20">
        <f>+F201+AD201+AH201+AJ201+AP201+AV201+AZ201</f>
        <v>0</v>
      </c>
      <c r="BH201" s="22">
        <f>+L201+R201+AL201+AX201</f>
        <v>1</v>
      </c>
    </row>
    <row r="202" spans="1:60" ht="15">
      <c r="A202" s="5" t="s">
        <v>127</v>
      </c>
      <c r="B202" s="5" t="s">
        <v>12</v>
      </c>
      <c r="C202" s="8" t="s">
        <v>15</v>
      </c>
      <c r="G202" s="15">
        <v>40</v>
      </c>
      <c r="I202" s="15">
        <v>41</v>
      </c>
      <c r="K202" s="15"/>
      <c r="M202" s="10">
        <v>10</v>
      </c>
      <c r="N202" s="9">
        <v>26</v>
      </c>
      <c r="Q202" s="10" t="s">
        <v>250</v>
      </c>
      <c r="S202" s="10">
        <v>6</v>
      </c>
      <c r="T202" s="9">
        <v>40</v>
      </c>
      <c r="W202" s="10">
        <v>4</v>
      </c>
      <c r="X202" s="9">
        <v>50</v>
      </c>
      <c r="Y202" s="10">
        <v>2</v>
      </c>
      <c r="Z202" s="9">
        <v>80</v>
      </c>
      <c r="AE202" s="10" t="s">
        <v>297</v>
      </c>
      <c r="AK202" s="10" t="s">
        <v>250</v>
      </c>
      <c r="AM202" s="10">
        <v>30</v>
      </c>
      <c r="AN202" s="9">
        <v>1</v>
      </c>
      <c r="AQ202" s="10">
        <v>8</v>
      </c>
      <c r="AR202" s="9">
        <v>32</v>
      </c>
      <c r="AS202" s="10">
        <v>4</v>
      </c>
      <c r="AT202" s="9">
        <v>50</v>
      </c>
      <c r="BC202" s="10">
        <f>+D202+F202+H202+J202+L202+N202+P202+R202+T202+V202+X202+Z202+AB202+AD202+AF202+AH202+AJ202+AL202+AN202+AP202+AR202+AT202+AV202+AX202+AZ202+BB202</f>
        <v>279</v>
      </c>
      <c r="BD202" s="20">
        <f>+H202+N202+Z202+AF202+AN202+AT202</f>
        <v>157</v>
      </c>
      <c r="BE202" s="20">
        <f>+D202+P202+V202+AB202+BB202</f>
        <v>0</v>
      </c>
      <c r="BF202" s="20">
        <f>+J202+T202+X202+AR202</f>
        <v>122</v>
      </c>
      <c r="BG202" s="20">
        <f>+F202+AD202+AH202+AJ202+AP202+AV202+AZ202</f>
        <v>0</v>
      </c>
      <c r="BH202" s="22">
        <f>+L202+R202+AL202+AX202</f>
        <v>0</v>
      </c>
    </row>
    <row r="203" spans="1:60" ht="15">
      <c r="A203" s="5" t="s">
        <v>128</v>
      </c>
      <c r="B203" s="5" t="s">
        <v>25</v>
      </c>
      <c r="C203" s="10">
        <v>21</v>
      </c>
      <c r="D203" s="9">
        <v>10</v>
      </c>
      <c r="O203" s="10">
        <v>16</v>
      </c>
      <c r="P203" s="9">
        <v>15</v>
      </c>
      <c r="U203" s="10">
        <v>11</v>
      </c>
      <c r="V203" s="9">
        <v>24</v>
      </c>
      <c r="AA203" s="10">
        <v>13</v>
      </c>
      <c r="AB203" s="9">
        <v>20</v>
      </c>
      <c r="BA203" s="10">
        <v>19</v>
      </c>
      <c r="BB203" s="9">
        <v>12</v>
      </c>
      <c r="BC203" s="10">
        <f>+D203+F203+H203+J203+L203+N203+P203+R203+T203+V203+X203+Z203+AB203+AD203+AF203+AH203+AJ203+AL203+AN203+AP203+AR203+AT203+AV203+AX203+AZ203+BB203</f>
        <v>81</v>
      </c>
      <c r="BD203" s="20">
        <f>+H203+N203+Z203+AF203+AN203+AT203</f>
        <v>0</v>
      </c>
      <c r="BE203" s="20">
        <f>+D203+P203+V203+AB203+BB203</f>
        <v>81</v>
      </c>
      <c r="BF203" s="20">
        <f>+J203+T203+X203+AR203</f>
        <v>0</v>
      </c>
      <c r="BG203" s="20">
        <f>+F203+AD203+AH203+AJ203+AP203+AV203+AZ203</f>
        <v>0</v>
      </c>
      <c r="BH203" s="22">
        <f>+L203+R203+AL203+AX203</f>
        <v>0</v>
      </c>
    </row>
    <row r="204" spans="1:60" ht="15">
      <c r="A204" s="13" t="s">
        <v>129</v>
      </c>
      <c r="B204" s="13" t="s">
        <v>12</v>
      </c>
      <c r="E204" s="10">
        <v>20</v>
      </c>
      <c r="F204" s="9">
        <v>11</v>
      </c>
      <c r="AG204" s="8" t="s">
        <v>15</v>
      </c>
      <c r="AI204" s="15">
        <v>39</v>
      </c>
      <c r="AK204" s="15"/>
      <c r="AM204" s="15"/>
      <c r="AO204" s="15">
        <v>44</v>
      </c>
      <c r="AQ204" s="15"/>
      <c r="AS204" s="15"/>
      <c r="AU204" s="15"/>
      <c r="AW204" s="15"/>
      <c r="AY204" s="15"/>
      <c r="BA204" s="15"/>
      <c r="BC204" s="10">
        <f>+D204+F204+H204+J204+L204+N204+P204+R204+T204+V204+X204+Z204+AB204+AD204+AF204+AH204+AJ204+AL204+AN204+AP204+AR204+AT204+AV204+AX204+AZ204+BB204</f>
        <v>11</v>
      </c>
      <c r="BD204" s="20">
        <f>+H204+N204+Z204+AF204+AN204+AT204</f>
        <v>0</v>
      </c>
      <c r="BE204" s="20">
        <f>+D204+P204+V204+AB204+BB204</f>
        <v>0</v>
      </c>
      <c r="BF204" s="20">
        <f>+J204+T204+X204+AR204</f>
        <v>0</v>
      </c>
      <c r="BG204" s="20">
        <f>+F204+AD204+AH204+AJ204+AP204+AV204+AZ204</f>
        <v>11</v>
      </c>
      <c r="BH204" s="22">
        <f>+L204+R204+AL204+AX204</f>
        <v>0</v>
      </c>
    </row>
    <row r="205" spans="1:60" ht="15">
      <c r="A205" s="5" t="s">
        <v>130</v>
      </c>
      <c r="B205" s="5" t="s">
        <v>12</v>
      </c>
      <c r="C205" s="10">
        <v>25</v>
      </c>
      <c r="D205" s="9">
        <v>6</v>
      </c>
      <c r="O205" s="10">
        <v>10</v>
      </c>
      <c r="P205" s="9">
        <v>26</v>
      </c>
      <c r="Q205" s="10">
        <v>11</v>
      </c>
      <c r="R205" s="9">
        <v>24</v>
      </c>
      <c r="U205" s="10">
        <v>7</v>
      </c>
      <c r="V205" s="9">
        <v>36</v>
      </c>
      <c r="AA205" s="8" t="s">
        <v>15</v>
      </c>
      <c r="AC205" s="8" t="s">
        <v>15</v>
      </c>
      <c r="AE205" s="8"/>
      <c r="AG205" s="8"/>
      <c r="AI205" s="8"/>
      <c r="AK205" s="8"/>
      <c r="AM205" s="8"/>
      <c r="AO205" s="8"/>
      <c r="AQ205" s="8"/>
      <c r="AS205" s="8"/>
      <c r="AU205" s="8"/>
      <c r="AW205" s="8"/>
      <c r="AY205" s="8"/>
      <c r="BA205" s="10">
        <v>15</v>
      </c>
      <c r="BB205" s="9">
        <v>16</v>
      </c>
      <c r="BC205" s="10">
        <f>+D205+F205+H205+J205+L205+N205+P205+R205+T205+V205+X205+Z205+AB205+AD205+AF205+AH205+AJ205+AL205+AN205+AP205+AR205+AT205+AV205+AX205+AZ205+BB205</f>
        <v>108</v>
      </c>
      <c r="BD205" s="20">
        <f>+H205+N205+Z205+AF205+AN205+AT205</f>
        <v>0</v>
      </c>
      <c r="BE205" s="20">
        <f>+D205+P205+V205+AB205+BB205</f>
        <v>84</v>
      </c>
      <c r="BF205" s="20">
        <f>+J205+T205+X205+AR205</f>
        <v>0</v>
      </c>
      <c r="BG205" s="20">
        <f>+F205+AD205+AH205+AJ205+AP205+AV205+AZ205</f>
        <v>0</v>
      </c>
      <c r="BH205" s="22">
        <f>+L205+R205+AL205+AX205</f>
        <v>24</v>
      </c>
    </row>
    <row r="206" spans="1:60" ht="15">
      <c r="A206" s="13" t="s">
        <v>131</v>
      </c>
      <c r="B206" s="13" t="s">
        <v>21</v>
      </c>
      <c r="E206" s="8">
        <v>42</v>
      </c>
      <c r="Q206" s="15" t="s">
        <v>93</v>
      </c>
      <c r="S206" s="15"/>
      <c r="U206" s="15"/>
      <c r="W206" s="15"/>
      <c r="Y206" s="15"/>
      <c r="AA206" s="15"/>
      <c r="AC206" s="8" t="s">
        <v>15</v>
      </c>
      <c r="AE206" s="8"/>
      <c r="AG206" s="15">
        <v>46</v>
      </c>
      <c r="AI206" s="15">
        <v>32</v>
      </c>
      <c r="AK206" s="10">
        <v>24</v>
      </c>
      <c r="AL206" s="9">
        <v>7</v>
      </c>
      <c r="AO206" s="15">
        <v>32</v>
      </c>
      <c r="AQ206" s="15"/>
      <c r="AS206" s="15">
        <v>50</v>
      </c>
      <c r="AU206" s="15">
        <v>40</v>
      </c>
      <c r="AW206" s="10">
        <v>11</v>
      </c>
      <c r="AX206" s="9">
        <v>24</v>
      </c>
      <c r="AY206" s="15">
        <v>37</v>
      </c>
      <c r="BA206" s="15"/>
      <c r="BC206" s="10">
        <f>+D206+F206+H206+J206+L206+N206+P206+R206+T206+V206+X206+Z206+AB206+AD206+AF206+AH206+AJ206+AL206+AN206+AP206+AR206+AT206+AV206+AX206+AZ206+BB206</f>
        <v>31</v>
      </c>
      <c r="BD206" s="20">
        <f>+H206+N206+Z206+AF206+AN206+AT206</f>
        <v>0</v>
      </c>
      <c r="BE206" s="20">
        <f>+D206+P206+V206+AB206+BB206</f>
        <v>0</v>
      </c>
      <c r="BF206" s="20">
        <f>+J206+T206+X206+AR206</f>
        <v>0</v>
      </c>
      <c r="BG206" s="20">
        <f>+F206+AD206+AH206+AJ206+AP206+AV206+AZ206</f>
        <v>0</v>
      </c>
      <c r="BH206" s="22">
        <f>+L206+R206+AL206+AX206</f>
        <v>31</v>
      </c>
    </row>
    <row r="207" spans="1:60" ht="15">
      <c r="A207" s="14" t="s">
        <v>489</v>
      </c>
      <c r="B207" s="5" t="s">
        <v>12</v>
      </c>
      <c r="U207" s="15" t="s">
        <v>15</v>
      </c>
      <c r="W207" s="15"/>
      <c r="Y207" s="15"/>
      <c r="AA207" s="10" t="s">
        <v>93</v>
      </c>
      <c r="BA207" s="10">
        <v>27</v>
      </c>
      <c r="BB207" s="9">
        <v>4</v>
      </c>
      <c r="BC207" s="10">
        <f>+D207+F207+H207+J207+L207+N207+P207+R207+T207+V207+X207+Z207+AB207+AD207+AF207+AH207+AJ207+AL207+AN207+AP207+AR207+AT207+AV207+AX207+AZ207+BB207</f>
        <v>4</v>
      </c>
      <c r="BD207" s="20">
        <f>+H207+N207+Z207+AF207+AN207+AT207</f>
        <v>0</v>
      </c>
      <c r="BE207" s="20">
        <f>+D207+P207+V207+AB207+BB207</f>
        <v>4</v>
      </c>
      <c r="BF207" s="20">
        <f>+J207+T207+X207+AR207</f>
        <v>0</v>
      </c>
      <c r="BG207" s="20">
        <f>+F207+AD207+AH207+AJ207+AP207+AV207+AZ207</f>
        <v>0</v>
      </c>
      <c r="BH207" s="22">
        <f>+L207+R207+AL207+AX207</f>
        <v>0</v>
      </c>
    </row>
    <row r="208" spans="1:60" ht="15">
      <c r="A208" s="13" t="s">
        <v>631</v>
      </c>
      <c r="B208" s="11" t="s">
        <v>23</v>
      </c>
      <c r="AY208" s="8" t="s">
        <v>15</v>
      </c>
      <c r="BA208" s="8"/>
      <c r="BC208" s="10">
        <f>+D208+F208+H208+J208+L208+N208+P208+R208+T208+V208+X208+Z208+AB208+AD208+AF208+AH208+AJ208+AL208+AN208+AP208+AR208+AT208+AV208+AX208+AZ208+BB208</f>
        <v>0</v>
      </c>
      <c r="BD208" s="20">
        <f>+H208+N208+Z208+AF208+AN208+AT208</f>
        <v>0</v>
      </c>
      <c r="BE208" s="20">
        <f>+D208+P208+V208+AB208+BB208</f>
        <v>0</v>
      </c>
      <c r="BF208" s="20">
        <f>+J208+T208+X208+AR208</f>
        <v>0</v>
      </c>
      <c r="BG208" s="20">
        <f>+F208+AD208+AH208+AJ208+AP208+AV208+AZ208</f>
        <v>0</v>
      </c>
      <c r="BH208" s="22">
        <f>+L208+R208+AL208+AX208</f>
        <v>0</v>
      </c>
    </row>
    <row r="209" spans="1:60" ht="15">
      <c r="A209" s="5" t="s">
        <v>233</v>
      </c>
      <c r="B209" s="5" t="s">
        <v>234</v>
      </c>
      <c r="O209" s="8" t="s">
        <v>15</v>
      </c>
      <c r="Q209" s="15">
        <v>33</v>
      </c>
      <c r="S209" s="15"/>
      <c r="U209" s="15">
        <v>32</v>
      </c>
      <c r="W209" s="15"/>
      <c r="Y209" s="15"/>
      <c r="AA209" s="15">
        <v>38</v>
      </c>
      <c r="AC209" s="8" t="s">
        <v>15</v>
      </c>
      <c r="AE209" s="8"/>
      <c r="AG209" s="15">
        <v>42</v>
      </c>
      <c r="AI209" s="15">
        <v>45</v>
      </c>
      <c r="AK209" s="15">
        <v>42</v>
      </c>
      <c r="AM209" s="15"/>
      <c r="AO209" s="15">
        <v>42</v>
      </c>
      <c r="AQ209" s="15"/>
      <c r="AS209" s="15"/>
      <c r="AU209" s="15">
        <v>45</v>
      </c>
      <c r="AW209" s="15"/>
      <c r="AY209" s="15">
        <v>45</v>
      </c>
      <c r="BA209" s="15">
        <v>51</v>
      </c>
      <c r="BC209" s="10">
        <f>+D209+F209+H209+J209+L209+N209+P209+R209+T209+V209+X209+Z209+AB209+AD209+AF209+AH209+AJ209+AL209+AN209+AP209+AR209+AT209+AV209+AX209+AZ209+BB209</f>
        <v>0</v>
      </c>
      <c r="BD209" s="20">
        <f>+H209+N209+Z209+AF209+AN209+AT209</f>
        <v>0</v>
      </c>
      <c r="BE209" s="20">
        <f>+D209+P209+V209+AB209+BB209</f>
        <v>0</v>
      </c>
      <c r="BF209" s="20">
        <f>+J209+T209+X209+AR209</f>
        <v>0</v>
      </c>
      <c r="BG209" s="20">
        <f>+F209+AD209+AH209+AJ209+AP209+AV209+AZ209</f>
        <v>0</v>
      </c>
      <c r="BH209" s="22">
        <f>+L209+R209+AL209+AX209</f>
        <v>0</v>
      </c>
    </row>
    <row r="210" spans="1:60" ht="15">
      <c r="A210" s="5" t="s">
        <v>132</v>
      </c>
      <c r="B210" s="5" t="s">
        <v>25</v>
      </c>
      <c r="C210" s="10">
        <v>8</v>
      </c>
      <c r="D210" s="9">
        <v>32</v>
      </c>
      <c r="O210" s="10">
        <v>9</v>
      </c>
      <c r="P210" s="9">
        <v>29</v>
      </c>
      <c r="U210" s="15" t="s">
        <v>15</v>
      </c>
      <c r="W210" s="15"/>
      <c r="Y210" s="15"/>
      <c r="AA210" s="10">
        <v>2</v>
      </c>
      <c r="AB210" s="9">
        <v>80</v>
      </c>
      <c r="BA210" s="10">
        <v>5</v>
      </c>
      <c r="BB210" s="9">
        <v>45</v>
      </c>
      <c r="BC210" s="10">
        <f>+D210+F210+H210+J210+L210+N210+P210+R210+T210+V210+X210+Z210+AB210+AD210+AF210+AH210+AJ210+AL210+AN210+AP210+AR210+AT210+AV210+AX210+AZ210+BB210</f>
        <v>186</v>
      </c>
      <c r="BD210" s="20">
        <f>+H210+N210+Z210+AF210+AN210+AT210</f>
        <v>0</v>
      </c>
      <c r="BE210" s="20">
        <f>+D210+P210+V210+AB210+BB210</f>
        <v>186</v>
      </c>
      <c r="BF210" s="20">
        <f>+J210+T210+X210+AR210</f>
        <v>0</v>
      </c>
      <c r="BG210" s="20">
        <f>+F210+AD210+AH210+AJ210+AP210+AV210+AZ210</f>
        <v>0</v>
      </c>
      <c r="BH210" s="22">
        <f>+L210+R210+AL210+AX210</f>
        <v>0</v>
      </c>
    </row>
    <row r="211" spans="1:60" ht="15">
      <c r="A211" s="13" t="s">
        <v>133</v>
      </c>
      <c r="B211" s="13" t="s">
        <v>40</v>
      </c>
      <c r="E211" s="8">
        <v>57</v>
      </c>
      <c r="AC211" s="15">
        <v>34</v>
      </c>
      <c r="AE211" s="15"/>
      <c r="AG211" s="10">
        <v>23</v>
      </c>
      <c r="AH211" s="9">
        <v>8</v>
      </c>
      <c r="AI211" s="15">
        <v>35</v>
      </c>
      <c r="AK211" s="15"/>
      <c r="AM211" s="15"/>
      <c r="AO211" s="15">
        <v>39</v>
      </c>
      <c r="AQ211" s="15"/>
      <c r="AS211" s="15"/>
      <c r="AU211" s="15"/>
      <c r="AW211" s="15"/>
      <c r="AY211" s="8" t="s">
        <v>15</v>
      </c>
      <c r="BA211" s="15">
        <v>32</v>
      </c>
      <c r="BC211" s="10">
        <f>+D211+F211+H211+J211+L211+N211+P211+R211+T211+V211+X211+Z211+AB211+AD211+AF211+AH211+AJ211+AL211+AN211+AP211+AR211+AT211+AV211+AX211+AZ211+BB211</f>
        <v>8</v>
      </c>
      <c r="BD211" s="20">
        <f>+H211+N211+Z211+AF211+AN211+AT211</f>
        <v>0</v>
      </c>
      <c r="BE211" s="20">
        <f>+D211+P211+V211+AB211+BB211</f>
        <v>0</v>
      </c>
      <c r="BF211" s="20">
        <f>+J211+T211+X211+AR211</f>
        <v>0</v>
      </c>
      <c r="BG211" s="20">
        <f>+F211+AD211+AH211+AJ211+AP211+AV211+AZ211</f>
        <v>8</v>
      </c>
      <c r="BH211" s="22">
        <f>+L211+R211+AL211+AX211</f>
        <v>0</v>
      </c>
    </row>
    <row r="212" spans="1:60" ht="15">
      <c r="A212" s="5" t="s">
        <v>134</v>
      </c>
      <c r="B212" s="5" t="s">
        <v>21</v>
      </c>
      <c r="C212" s="8">
        <v>34</v>
      </c>
      <c r="E212" s="8">
        <v>33</v>
      </c>
      <c r="O212" s="15">
        <v>40</v>
      </c>
      <c r="Q212" s="15"/>
      <c r="S212" s="15"/>
      <c r="U212" s="15" t="s">
        <v>15</v>
      </c>
      <c r="W212" s="15"/>
      <c r="Y212" s="15"/>
      <c r="AA212" s="15">
        <v>37</v>
      </c>
      <c r="AC212" s="10">
        <v>12</v>
      </c>
      <c r="AD212" s="9">
        <v>22</v>
      </c>
      <c r="AG212" s="10">
        <v>22</v>
      </c>
      <c r="AH212" s="9">
        <v>9</v>
      </c>
      <c r="AI212" s="15">
        <v>46</v>
      </c>
      <c r="AK212" s="15"/>
      <c r="AM212" s="15"/>
      <c r="AO212" s="10">
        <v>19</v>
      </c>
      <c r="AP212" s="9">
        <v>12</v>
      </c>
      <c r="AU212" s="10">
        <v>12</v>
      </c>
      <c r="AV212" s="9">
        <v>22</v>
      </c>
      <c r="AY212" s="15">
        <v>33</v>
      </c>
      <c r="BA212" s="15">
        <v>44</v>
      </c>
      <c r="BC212" s="10">
        <f>+D212+F212+H212+J212+L212+N212+P212+R212+T212+V212+X212+Z212+AB212+AD212+AF212+AH212+AJ212+AL212+AN212+AP212+AR212+AT212+AV212+AX212+AZ212+BB212</f>
        <v>65</v>
      </c>
      <c r="BD212" s="20">
        <f>+H212+N212+Z212+AF212+AN212+AT212</f>
        <v>0</v>
      </c>
      <c r="BE212" s="20">
        <f>+D212+P212+V212+AB212+BB212</f>
        <v>0</v>
      </c>
      <c r="BF212" s="20">
        <f>+J212+T212+X212+AR212</f>
        <v>0</v>
      </c>
      <c r="BG212" s="20">
        <f>+F212+AD212+AH212+AJ212+AP212+AV212+AZ212</f>
        <v>65</v>
      </c>
      <c r="BH212" s="22">
        <f>+L212+R212+AL212+AX212</f>
        <v>0</v>
      </c>
    </row>
    <row r="213" spans="1:60" ht="15">
      <c r="A213" s="14" t="s">
        <v>512</v>
      </c>
      <c r="B213" s="5" t="s">
        <v>19</v>
      </c>
      <c r="AA213" s="8" t="s">
        <v>15</v>
      </c>
      <c r="AC213" s="8"/>
      <c r="AE213" s="8"/>
      <c r="AG213" s="8"/>
      <c r="AI213" s="8"/>
      <c r="AK213" s="8"/>
      <c r="AM213" s="8"/>
      <c r="AO213" s="8"/>
      <c r="AQ213" s="8"/>
      <c r="AS213" s="8"/>
      <c r="AU213" s="8"/>
      <c r="AW213" s="8"/>
      <c r="AY213" s="8"/>
      <c r="BA213" s="8"/>
      <c r="BC213" s="10">
        <f>+D213+F213+H213+J213+L213+N213+P213+R213+T213+V213+X213+Z213+AB213+AD213+AF213+AH213+AJ213+AL213+AN213+AP213+AR213+AT213+AV213+AX213+AZ213+BB213</f>
        <v>0</v>
      </c>
      <c r="BD213" s="20">
        <f>+H213+N213+Z213+AF213+AN213+AT213</f>
        <v>0</v>
      </c>
      <c r="BE213" s="20">
        <f>+D213+P213+V213+AB213+BB213</f>
        <v>0</v>
      </c>
      <c r="BF213" s="20">
        <f>+J213+T213+X213+AR213</f>
        <v>0</v>
      </c>
      <c r="BG213" s="20">
        <f>+F213+AD213+AH213+AJ213+AP213+AV213+AZ213</f>
        <v>0</v>
      </c>
      <c r="BH213" s="22">
        <f>+L213+R213+AL213+AX213</f>
        <v>0</v>
      </c>
    </row>
    <row r="214" spans="1:60" ht="15">
      <c r="A214" s="5" t="s">
        <v>217</v>
      </c>
      <c r="B214" s="5" t="s">
        <v>40</v>
      </c>
      <c r="G214" s="15">
        <v>42</v>
      </c>
      <c r="I214" s="15" t="s">
        <v>222</v>
      </c>
      <c r="K214" s="10" t="s">
        <v>93</v>
      </c>
      <c r="M214" s="15">
        <v>44</v>
      </c>
      <c r="O214" s="15">
        <v>46</v>
      </c>
      <c r="Q214" s="10">
        <v>26</v>
      </c>
      <c r="R214" s="9">
        <v>5</v>
      </c>
      <c r="S214" s="10">
        <v>20</v>
      </c>
      <c r="T214" s="9">
        <v>11</v>
      </c>
      <c r="W214" s="15">
        <v>33</v>
      </c>
      <c r="Y214" s="10">
        <v>13</v>
      </c>
      <c r="Z214" s="9">
        <v>20</v>
      </c>
      <c r="AE214" s="10">
        <v>15</v>
      </c>
      <c r="AF214" s="9">
        <v>16</v>
      </c>
      <c r="AK214" s="10">
        <v>17</v>
      </c>
      <c r="AL214" s="9">
        <v>14</v>
      </c>
      <c r="AM214" s="10">
        <v>27</v>
      </c>
      <c r="AN214" s="9">
        <v>4</v>
      </c>
      <c r="AQ214" s="10">
        <v>25</v>
      </c>
      <c r="AR214" s="9">
        <v>6</v>
      </c>
      <c r="AS214" s="10">
        <v>2</v>
      </c>
      <c r="AT214" s="9">
        <v>80</v>
      </c>
      <c r="AU214" s="8" t="s">
        <v>15</v>
      </c>
      <c r="AW214" s="8" t="s">
        <v>15</v>
      </c>
      <c r="AY214" s="8"/>
      <c r="BA214" s="8"/>
      <c r="BC214" s="10">
        <f>+D214+F214+H214+J214+L214+N214+P214+R214+T214+V214+X214+Z214+AB214+AD214+AF214+AH214+AJ214+AL214+AN214+AP214+AR214+AT214+AV214+AX214+AZ214+BB214</f>
        <v>156</v>
      </c>
      <c r="BD214" s="20">
        <f>+H214+N214+Z214+AF214+AN214+AT214</f>
        <v>120</v>
      </c>
      <c r="BE214" s="20">
        <f>+D214+P214+V214+AB214+BB214</f>
        <v>0</v>
      </c>
      <c r="BF214" s="20">
        <f>+J214+T214+X214+AR214</f>
        <v>17</v>
      </c>
      <c r="BG214" s="20">
        <f>+F214+AD214+AH214+AJ214+AP214+AV214+AZ214</f>
        <v>0</v>
      </c>
      <c r="BH214" s="22">
        <f>+L214+R214+AL214+AX214</f>
        <v>19</v>
      </c>
    </row>
    <row r="215" spans="1:60" ht="15">
      <c r="A215" s="14" t="s">
        <v>565</v>
      </c>
      <c r="B215" s="5" t="s">
        <v>7</v>
      </c>
      <c r="AG215" s="8" t="s">
        <v>15</v>
      </c>
      <c r="AI215" s="8"/>
      <c r="AK215" s="8"/>
      <c r="AM215" s="8"/>
      <c r="AO215" s="8"/>
      <c r="AQ215" s="8"/>
      <c r="AS215" s="8"/>
      <c r="AU215" s="8"/>
      <c r="AW215" s="8"/>
      <c r="AY215" s="8"/>
      <c r="BA215" s="8"/>
      <c r="BC215" s="10">
        <f>+D215+F215+H215+J215+L215+N215+P215+R215+T215+V215+X215+Z215+AB215+AD215+AF215+AH215+AJ215+AL215+AN215+AP215+AR215+AT215+AV215+AX215+AZ215+BB215</f>
        <v>0</v>
      </c>
      <c r="BD215" s="20">
        <f>+H215+N215+Z215+AF215+AN215+AT215</f>
        <v>0</v>
      </c>
      <c r="BE215" s="20">
        <f>+D215+P215+V215+AB215+BB215</f>
        <v>0</v>
      </c>
      <c r="BF215" s="20">
        <f>+J215+T215+X215+AR215</f>
        <v>0</v>
      </c>
      <c r="BG215" s="20">
        <f>+F215+AD215+AH215+AJ215+AP215+AV215+AZ215</f>
        <v>0</v>
      </c>
      <c r="BH215" s="22">
        <f>+L215+R215+AL215+AX215</f>
        <v>0</v>
      </c>
    </row>
    <row r="216" spans="1:60" ht="15">
      <c r="A216" s="5" t="s">
        <v>191</v>
      </c>
      <c r="B216" s="5" t="s">
        <v>25</v>
      </c>
      <c r="G216" s="10">
        <v>20</v>
      </c>
      <c r="H216" s="9">
        <v>11</v>
      </c>
      <c r="I216" s="10">
        <v>30</v>
      </c>
      <c r="J216" s="9">
        <v>1</v>
      </c>
      <c r="K216" s="10" t="s">
        <v>93</v>
      </c>
      <c r="M216" s="10">
        <v>6</v>
      </c>
      <c r="N216" s="9">
        <v>40</v>
      </c>
      <c r="O216" s="8" t="s">
        <v>15</v>
      </c>
      <c r="Q216" s="15">
        <v>38</v>
      </c>
      <c r="S216" s="10">
        <v>4</v>
      </c>
      <c r="T216" s="9">
        <v>50</v>
      </c>
      <c r="W216" s="10">
        <v>3</v>
      </c>
      <c r="X216" s="9">
        <v>60</v>
      </c>
      <c r="Y216" s="15">
        <v>39</v>
      </c>
      <c r="AA216" s="15"/>
      <c r="AC216" s="15"/>
      <c r="AE216" s="8" t="s">
        <v>222</v>
      </c>
      <c r="AG216" s="8"/>
      <c r="AI216" s="8"/>
      <c r="AK216" s="10">
        <v>30</v>
      </c>
      <c r="AL216" s="9">
        <v>1</v>
      </c>
      <c r="AM216" s="15">
        <v>33</v>
      </c>
      <c r="AO216" s="15"/>
      <c r="AQ216" s="8" t="s">
        <v>222</v>
      </c>
      <c r="AS216" s="15">
        <v>40</v>
      </c>
      <c r="AU216" s="8"/>
      <c r="AW216" s="15"/>
      <c r="AY216" s="15"/>
      <c r="BA216" s="15"/>
      <c r="BC216" s="10">
        <f>+D216+F216+H216+J216+L216+N216+P216+R216+T216+V216+X216+Z216+AB216+AD216+AF216+AH216+AJ216+AL216+AN216+AP216+AR216+AT216+AV216+AX216+AZ216+BB216</f>
        <v>163</v>
      </c>
      <c r="BD216" s="20">
        <f>+H216+N216+Z216+AF216+AN216+AT216</f>
        <v>51</v>
      </c>
      <c r="BE216" s="20">
        <f>+D216+P216+V216+AB216+BB216</f>
        <v>0</v>
      </c>
      <c r="BF216" s="20">
        <f>+J216+T216+X216+AR216</f>
        <v>111</v>
      </c>
      <c r="BG216" s="20">
        <f>+F216+AD216+AH216+AJ216+AP216+AV216+AZ216</f>
        <v>0</v>
      </c>
      <c r="BH216" s="22">
        <f>+L216+R216+AL216+AX216</f>
        <v>1</v>
      </c>
    </row>
    <row r="217" spans="1:60" ht="15">
      <c r="A217" s="5" t="s">
        <v>192</v>
      </c>
      <c r="B217" s="5" t="s">
        <v>38</v>
      </c>
      <c r="G217" s="15">
        <v>44</v>
      </c>
      <c r="I217" s="10">
        <v>21</v>
      </c>
      <c r="J217" s="9">
        <v>10</v>
      </c>
      <c r="M217" s="15">
        <v>35</v>
      </c>
      <c r="O217" s="15"/>
      <c r="Q217" s="15"/>
      <c r="S217" s="8" t="s">
        <v>222</v>
      </c>
      <c r="U217" s="8"/>
      <c r="W217" s="8"/>
      <c r="Y217" s="8"/>
      <c r="AA217" s="8"/>
      <c r="AC217" s="8"/>
      <c r="AE217" s="8"/>
      <c r="AG217" s="8"/>
      <c r="AI217" s="8"/>
      <c r="AK217" s="8"/>
      <c r="AM217" s="8"/>
      <c r="AO217" s="8"/>
      <c r="AQ217" s="8"/>
      <c r="AS217" s="8"/>
      <c r="AU217" s="8"/>
      <c r="AW217" s="8"/>
      <c r="AY217" s="8"/>
      <c r="BA217" s="8"/>
      <c r="BC217" s="10">
        <f>+D217+F217+H217+J217+L217+N217+P217+R217+T217+V217+X217+Z217+AB217+AD217+AF217+AH217+AJ217+AL217+AN217+AP217+AR217+AT217+AV217+AX217+AZ217+BB217</f>
        <v>10</v>
      </c>
      <c r="BD217" s="20">
        <f>+H217+N217+Z217+AF217+AN217+AT217</f>
        <v>0</v>
      </c>
      <c r="BE217" s="20">
        <f>+D217+P217+V217+AB217+BB217</f>
        <v>0</v>
      </c>
      <c r="BF217" s="20">
        <f>+J217+T217+X217+AR217</f>
        <v>10</v>
      </c>
      <c r="BG217" s="20">
        <f>+F217+AD217+AH217+AJ217+AP217+AV217+AZ217</f>
        <v>0</v>
      </c>
      <c r="BH217" s="22">
        <f>+L217+R217+AL217+AX217</f>
        <v>0</v>
      </c>
    </row>
    <row r="218" spans="1:60" ht="15">
      <c r="A218" s="13" t="s">
        <v>558</v>
      </c>
      <c r="B218" s="5" t="s">
        <v>38</v>
      </c>
      <c r="AG218" s="15">
        <v>43</v>
      </c>
      <c r="AI218" s="15"/>
      <c r="AK218" s="15"/>
      <c r="AM218" s="15"/>
      <c r="AO218" s="15" t="s">
        <v>15</v>
      </c>
      <c r="AQ218" s="15"/>
      <c r="AS218" s="15"/>
      <c r="AU218" s="15"/>
      <c r="AW218" s="15"/>
      <c r="AY218" s="15"/>
      <c r="BA218" s="15"/>
      <c r="BC218" s="10">
        <f>+D218+F218+H218+J218+L218+N218+P218+R218+T218+V218+X218+Z218+AB218+AD218+AF218+AH218+AJ218+AL218+AN218+AP218+AR218+AT218+AV218+AX218+AZ218+BB218</f>
        <v>0</v>
      </c>
      <c r="BD218" s="20">
        <f>+H218+N218+Z218+AF218+AN218+AT218</f>
        <v>0</v>
      </c>
      <c r="BE218" s="20">
        <f>+D218+P218+V218+AB218+BB218</f>
        <v>0</v>
      </c>
      <c r="BF218" s="20">
        <f>+J218+T218+X218+AR218</f>
        <v>0</v>
      </c>
      <c r="BG218" s="20">
        <f>+F218+AD218+AH218+AJ218+AP218+AV218+AZ218</f>
        <v>0</v>
      </c>
      <c r="BH218" s="22">
        <f>+L218+R218+AL218+AX218</f>
        <v>0</v>
      </c>
    </row>
    <row r="219" spans="1:60" ht="15">
      <c r="A219" s="13" t="s">
        <v>634</v>
      </c>
      <c r="B219" s="5" t="s">
        <v>202</v>
      </c>
      <c r="AY219" s="8" t="s">
        <v>15</v>
      </c>
      <c r="BA219" s="8"/>
      <c r="BC219" s="10">
        <f>+D219+F219+H219+J219+L219+N219+P219+R219+T219+V219+X219+Z219+AB219+AD219+AF219+AH219+AJ219+AL219+AN219+AP219+AR219+AT219+AV219+AX219+AZ219+BB219</f>
        <v>0</v>
      </c>
      <c r="BD219" s="20">
        <f>+H219+N219+Z219+AF219+AN219+AT219</f>
        <v>0</v>
      </c>
      <c r="BE219" s="20">
        <f>+D219+P219+V219+AB219+BB219</f>
        <v>0</v>
      </c>
      <c r="BF219" s="20">
        <f>+J219+T219+X219+AR219</f>
        <v>0</v>
      </c>
      <c r="BG219" s="20">
        <f>+F219+AD219+AH219+AJ219+AP219+AV219+AZ219</f>
        <v>0</v>
      </c>
      <c r="BH219" s="22">
        <f>+L219+R219+AL219+AX219</f>
        <v>0</v>
      </c>
    </row>
    <row r="220" spans="1:60" ht="15">
      <c r="A220" s="5" t="s">
        <v>165</v>
      </c>
      <c r="B220" s="5" t="s">
        <v>12</v>
      </c>
      <c r="G220" s="15">
        <v>48</v>
      </c>
      <c r="I220" s="10">
        <v>18</v>
      </c>
      <c r="J220" s="9">
        <v>13</v>
      </c>
      <c r="M220" s="10">
        <v>30</v>
      </c>
      <c r="N220" s="9">
        <v>1</v>
      </c>
      <c r="Q220" s="15" t="s">
        <v>15</v>
      </c>
      <c r="S220" s="8" t="s">
        <v>222</v>
      </c>
      <c r="U220" s="8"/>
      <c r="W220" s="8"/>
      <c r="Y220" s="15">
        <v>54</v>
      </c>
      <c r="AA220" s="15"/>
      <c r="AC220" s="15"/>
      <c r="AE220" s="10">
        <v>27</v>
      </c>
      <c r="AF220" s="9">
        <v>4</v>
      </c>
      <c r="AK220" s="8" t="s">
        <v>250</v>
      </c>
      <c r="AM220" s="10">
        <v>10</v>
      </c>
      <c r="AN220" s="9">
        <v>26</v>
      </c>
      <c r="AQ220" s="10">
        <v>3</v>
      </c>
      <c r="AR220" s="9">
        <v>60</v>
      </c>
      <c r="AS220" s="10">
        <v>22</v>
      </c>
      <c r="AT220" s="9">
        <v>9</v>
      </c>
      <c r="AU220" s="8" t="s">
        <v>15</v>
      </c>
      <c r="AW220" s="8" t="s">
        <v>15</v>
      </c>
      <c r="AY220" s="8"/>
      <c r="BA220" s="8"/>
      <c r="BC220" s="10">
        <f>+D220+F220+H220+J220+L220+N220+P220+R220+T220+V220+X220+Z220+AB220+AD220+AF220+AH220+AJ220+AL220+AN220+AP220+AR220+AT220+AV220+AX220+AZ220+BB220</f>
        <v>113</v>
      </c>
      <c r="BD220" s="20">
        <f>+H220+N220+Z220+AF220+AN220+AT220</f>
        <v>40</v>
      </c>
      <c r="BE220" s="20">
        <f>+D220+P220+V220+AB220+BB220</f>
        <v>0</v>
      </c>
      <c r="BF220" s="20">
        <f>+J220+T220+X220+AR220</f>
        <v>73</v>
      </c>
      <c r="BG220" s="20">
        <f>+F220+AD220+AH220+AJ220+AP220+AV220+AZ220</f>
        <v>0</v>
      </c>
      <c r="BH220" s="22">
        <f>+L220+R220+AL220+AX220</f>
        <v>0</v>
      </c>
    </row>
    <row r="221" spans="1:60" ht="15">
      <c r="A221" s="5" t="s">
        <v>199</v>
      </c>
      <c r="B221" s="5" t="s">
        <v>38</v>
      </c>
      <c r="G221" s="15">
        <v>37</v>
      </c>
      <c r="I221" s="10">
        <v>22</v>
      </c>
      <c r="J221" s="9">
        <v>9</v>
      </c>
      <c r="M221" s="15">
        <v>40</v>
      </c>
      <c r="O221" s="15"/>
      <c r="Q221" s="15" t="s">
        <v>15</v>
      </c>
      <c r="S221" s="8" t="s">
        <v>222</v>
      </c>
      <c r="U221" s="8"/>
      <c r="W221" s="10">
        <v>29</v>
      </c>
      <c r="X221" s="9">
        <v>2</v>
      </c>
      <c r="Y221" s="15">
        <v>48</v>
      </c>
      <c r="AA221" s="15"/>
      <c r="AC221" s="15"/>
      <c r="AE221" s="15">
        <v>33</v>
      </c>
      <c r="AG221" s="15"/>
      <c r="AI221" s="15"/>
      <c r="AK221" s="15">
        <v>35</v>
      </c>
      <c r="AM221" s="15">
        <v>44</v>
      </c>
      <c r="AO221" s="15"/>
      <c r="AQ221" s="8" t="s">
        <v>222</v>
      </c>
      <c r="AS221" s="15">
        <v>36</v>
      </c>
      <c r="AU221" s="8"/>
      <c r="AW221" s="15"/>
      <c r="AY221" s="15"/>
      <c r="BA221" s="15"/>
      <c r="BC221" s="10">
        <f>+D221+F221+H221+J221+L221+N221+P221+R221+T221+V221+X221+Z221+AB221+AD221+AF221+AH221+AJ221+AL221+AN221+AP221+AR221+AT221+AV221+AX221+AZ221+BB221</f>
        <v>11</v>
      </c>
      <c r="BD221" s="20">
        <f>+H221+N221+Z221+AF221+AN221+AT221</f>
        <v>0</v>
      </c>
      <c r="BE221" s="20">
        <f>+D221+P221+V221+AB221+BB221</f>
        <v>0</v>
      </c>
      <c r="BF221" s="20">
        <f>+J221+T221+X221+AR221</f>
        <v>11</v>
      </c>
      <c r="BG221" s="20">
        <f>+F221+AD221+AH221+AJ221+AP221+AV221+AZ221</f>
        <v>0</v>
      </c>
      <c r="BH221" s="22">
        <f>+L221+R221+AL221+AX221</f>
        <v>0</v>
      </c>
    </row>
    <row r="222" spans="1:60" ht="15">
      <c r="A222" s="5" t="s">
        <v>194</v>
      </c>
      <c r="B222" s="5" t="s">
        <v>38</v>
      </c>
      <c r="G222" s="15">
        <v>63</v>
      </c>
      <c r="I222" s="15" t="s">
        <v>222</v>
      </c>
      <c r="K222" s="15"/>
      <c r="M222" s="15">
        <v>45</v>
      </c>
      <c r="O222" s="15"/>
      <c r="Q222" s="15"/>
      <c r="S222" s="8" t="s">
        <v>222</v>
      </c>
      <c r="U222" s="8"/>
      <c r="W222" s="15">
        <v>43</v>
      </c>
      <c r="Y222" s="15"/>
      <c r="AA222" s="15"/>
      <c r="AC222" s="15"/>
      <c r="AE222" s="15">
        <v>41</v>
      </c>
      <c r="AG222" s="15"/>
      <c r="AI222" s="15"/>
      <c r="AK222" s="15"/>
      <c r="AM222" s="15"/>
      <c r="AO222" s="15"/>
      <c r="AQ222" s="15"/>
      <c r="AS222" s="15"/>
      <c r="AU222" s="15"/>
      <c r="AW222" s="15"/>
      <c r="AY222" s="15"/>
      <c r="BA222" s="15"/>
      <c r="BC222" s="10">
        <f>+D222+F222+H222+J222+L222+N222+P222+R222+T222+V222+X222+Z222+AB222+AD222+AF222+AH222+AJ222+AL222+AN222+AP222+AR222+AT222+AV222+AX222+AZ222+BB222</f>
        <v>0</v>
      </c>
      <c r="BD222" s="20">
        <f>+H222+N222+Z222+AF222+AN222+AT222</f>
        <v>0</v>
      </c>
      <c r="BE222" s="20">
        <f>+D222+P222+V222+AB222+BB222</f>
        <v>0</v>
      </c>
      <c r="BF222" s="20">
        <f>+J222+T222+X222+AR222</f>
        <v>0</v>
      </c>
      <c r="BG222" s="20">
        <f>+F222+AD222+AH222+AJ222+AP222+AV222+AZ222</f>
        <v>0</v>
      </c>
      <c r="BH222" s="22">
        <f>+L222+R222+AL222+AX222</f>
        <v>0</v>
      </c>
    </row>
    <row r="223" spans="1:60" ht="15">
      <c r="A223" s="13" t="s">
        <v>575</v>
      </c>
      <c r="B223" s="11" t="s">
        <v>21</v>
      </c>
      <c r="AI223" s="8" t="s">
        <v>15</v>
      </c>
      <c r="AK223" s="8"/>
      <c r="AM223" s="8"/>
      <c r="AO223" s="15" t="s">
        <v>15</v>
      </c>
      <c r="AQ223" s="15"/>
      <c r="AS223" s="15"/>
      <c r="AU223" s="8" t="s">
        <v>15</v>
      </c>
      <c r="AW223" s="15"/>
      <c r="AY223" s="15">
        <v>44</v>
      </c>
      <c r="BA223" s="15"/>
      <c r="BC223" s="10">
        <f>+D223+F223+H223+J223+L223+N223+P223+R223+T223+V223+X223+Z223+AB223+AD223+AF223+AH223+AJ223+AL223+AN223+AP223+AR223+AT223+AV223+AX223+AZ223+BB223</f>
        <v>0</v>
      </c>
      <c r="BD223" s="20">
        <f>+H223+N223+Z223+AF223+AN223+AT223</f>
        <v>0</v>
      </c>
      <c r="BE223" s="20">
        <f>+D223+P223+V223+AB223+BB223</f>
        <v>0</v>
      </c>
      <c r="BF223" s="20">
        <f>+J223+T223+X223+AR223</f>
        <v>0</v>
      </c>
      <c r="BG223" s="20">
        <f>+F223+AD223+AH223+AJ223+AP223+AV223+AZ223</f>
        <v>0</v>
      </c>
      <c r="BH223" s="22">
        <f>+L223+R223+AL223+AX223</f>
        <v>0</v>
      </c>
    </row>
    <row r="224" spans="1:60" ht="15">
      <c r="A224" s="5" t="s">
        <v>174</v>
      </c>
      <c r="B224" s="5" t="s">
        <v>30</v>
      </c>
      <c r="G224" s="15">
        <v>53</v>
      </c>
      <c r="I224" s="10">
        <v>15</v>
      </c>
      <c r="J224" s="9">
        <v>16</v>
      </c>
      <c r="M224" s="10">
        <v>14</v>
      </c>
      <c r="N224" s="9">
        <v>18</v>
      </c>
      <c r="S224" s="8" t="s">
        <v>222</v>
      </c>
      <c r="U224" s="8"/>
      <c r="W224" s="10">
        <v>21</v>
      </c>
      <c r="X224" s="9">
        <v>10</v>
      </c>
      <c r="Y224" s="10">
        <v>12</v>
      </c>
      <c r="Z224" s="9">
        <v>22</v>
      </c>
      <c r="AE224" s="10">
        <v>28</v>
      </c>
      <c r="AF224" s="9">
        <v>3</v>
      </c>
      <c r="AM224" s="15">
        <v>36</v>
      </c>
      <c r="AO224" s="15"/>
      <c r="AQ224" s="10">
        <v>11</v>
      </c>
      <c r="AR224" s="9">
        <v>24</v>
      </c>
      <c r="AS224" s="10">
        <v>18</v>
      </c>
      <c r="AT224" s="9">
        <v>13</v>
      </c>
      <c r="BC224" s="10">
        <f>+D224+F224+H224+J224+L224+N224+P224+R224+T224+V224+X224+Z224+AB224+AD224+AF224+AH224+AJ224+AL224+AN224+AP224+AR224+AT224+AV224+AX224+AZ224+BB224</f>
        <v>106</v>
      </c>
      <c r="BD224" s="20">
        <f>+H224+N224+Z224+AF224+AN224+AT224</f>
        <v>56</v>
      </c>
      <c r="BE224" s="20">
        <f>+D224+P224+V224+AB224+BB224</f>
        <v>0</v>
      </c>
      <c r="BF224" s="20">
        <f>+J224+T224+X224+AR224</f>
        <v>50</v>
      </c>
      <c r="BG224" s="20">
        <f>+F224+AD224+AH224+AJ224+AP224+AV224+AZ224</f>
        <v>0</v>
      </c>
      <c r="BH224" s="22">
        <f>+L224+R224+AL224+AX224</f>
        <v>0</v>
      </c>
    </row>
    <row r="225" spans="1:60" ht="15">
      <c r="A225" s="5" t="s">
        <v>215</v>
      </c>
      <c r="B225" s="5" t="s">
        <v>58</v>
      </c>
      <c r="C225" s="10" t="s">
        <v>93</v>
      </c>
      <c r="G225" s="15">
        <v>33</v>
      </c>
      <c r="I225" s="10">
        <v>14</v>
      </c>
      <c r="J225" s="9">
        <v>18</v>
      </c>
      <c r="K225" s="10">
        <v>6</v>
      </c>
      <c r="L225" s="9">
        <v>40</v>
      </c>
      <c r="M225" s="10">
        <v>3</v>
      </c>
      <c r="N225" s="9">
        <v>60</v>
      </c>
      <c r="O225" s="10">
        <v>3</v>
      </c>
      <c r="P225" s="9">
        <v>60</v>
      </c>
      <c r="Q225" s="10">
        <v>9</v>
      </c>
      <c r="R225" s="9">
        <v>29</v>
      </c>
      <c r="S225" s="10">
        <v>7</v>
      </c>
      <c r="T225" s="9">
        <v>36</v>
      </c>
      <c r="U225" s="10">
        <v>5</v>
      </c>
      <c r="V225" s="9">
        <v>45</v>
      </c>
      <c r="W225" s="10">
        <v>1</v>
      </c>
      <c r="X225" s="9">
        <v>100</v>
      </c>
      <c r="Y225" s="10">
        <v>17</v>
      </c>
      <c r="Z225" s="9">
        <v>14</v>
      </c>
      <c r="AA225" s="10">
        <v>8</v>
      </c>
      <c r="AB225" s="9">
        <v>32</v>
      </c>
      <c r="AC225" s="10">
        <v>22</v>
      </c>
      <c r="AD225" s="9">
        <v>9</v>
      </c>
      <c r="AE225" s="10">
        <v>20</v>
      </c>
      <c r="AF225" s="9">
        <v>11</v>
      </c>
      <c r="AK225" s="10">
        <v>8</v>
      </c>
      <c r="AL225" s="9">
        <v>32</v>
      </c>
      <c r="AM225" s="10">
        <v>15</v>
      </c>
      <c r="AN225" s="9">
        <v>16</v>
      </c>
      <c r="AO225" s="15" t="s">
        <v>15</v>
      </c>
      <c r="AQ225" s="10">
        <v>6</v>
      </c>
      <c r="AR225" s="9">
        <v>40</v>
      </c>
      <c r="AS225" s="10">
        <v>5</v>
      </c>
      <c r="AT225" s="9">
        <v>45</v>
      </c>
      <c r="AU225" s="8" t="s">
        <v>15</v>
      </c>
      <c r="AW225" s="8" t="s">
        <v>15</v>
      </c>
      <c r="AY225" s="8"/>
      <c r="BA225" s="10">
        <v>4</v>
      </c>
      <c r="BB225" s="9">
        <v>50</v>
      </c>
      <c r="BC225" s="10">
        <f>+D225+F225+H225+J225+L225+N225+P225+R225+T225+V225+X225+Z225+AB225+AD225+AF225+AH225+AJ225+AL225+AN225+AP225+AR225+AT225+AV225+AX225+AZ225+BB225</f>
        <v>637</v>
      </c>
      <c r="BD225" s="20">
        <f>+H225+N225+Z225+AF225+AN225+AT225</f>
        <v>146</v>
      </c>
      <c r="BE225" s="20">
        <f>+D225+P225+V225+AB225+BB225</f>
        <v>187</v>
      </c>
      <c r="BF225" s="20">
        <f>+J225+T225+X225+AR225</f>
        <v>194</v>
      </c>
      <c r="BG225" s="20">
        <f>+F225+AD225+AH225+AJ225+AP225+AV225+AZ225</f>
        <v>9</v>
      </c>
      <c r="BH225" s="22">
        <f>+L225+R225+AL225+AX225</f>
        <v>101</v>
      </c>
    </row>
    <row r="226" spans="1:60" ht="15">
      <c r="A226" s="5" t="s">
        <v>253</v>
      </c>
      <c r="B226" s="5" t="s">
        <v>62</v>
      </c>
      <c r="K226" s="10" t="s">
        <v>93</v>
      </c>
      <c r="W226" s="15">
        <v>52</v>
      </c>
      <c r="Y226" s="15">
        <v>59</v>
      </c>
      <c r="AA226" s="15"/>
      <c r="AC226" s="15"/>
      <c r="AE226" s="15"/>
      <c r="AG226" s="15"/>
      <c r="AI226" s="15"/>
      <c r="AK226" s="15"/>
      <c r="AM226" s="15"/>
      <c r="AO226" s="15"/>
      <c r="AQ226" s="15"/>
      <c r="AS226" s="15"/>
      <c r="AU226" s="15"/>
      <c r="AW226" s="15"/>
      <c r="AY226" s="15"/>
      <c r="BA226" s="15"/>
      <c r="BC226" s="10">
        <f>+D226+F226+H226+J226+L226+N226+P226+R226+T226+V226+X226+Z226+AB226+AD226+AF226+AH226+AJ226+AL226+AN226+AP226+AR226+AT226+AV226+AX226+AZ226+BB226</f>
        <v>0</v>
      </c>
      <c r="BD226" s="20">
        <f>+H226+N226+Z226+AF226+AN226+AT226</f>
        <v>0</v>
      </c>
      <c r="BE226" s="20">
        <f>+D226+P226+V226+AB226+BB226</f>
        <v>0</v>
      </c>
      <c r="BF226" s="20">
        <f>+J226+T226+X226+AR226</f>
        <v>0</v>
      </c>
      <c r="BG226" s="20">
        <f>+F226+AD226+AH226+AJ226+AP226+AV226+AZ226</f>
        <v>0</v>
      </c>
      <c r="BH226" s="22">
        <f>+L226+R226+AL226+AX226</f>
        <v>0</v>
      </c>
    </row>
    <row r="227" spans="1:60" ht="15">
      <c r="A227" s="5" t="s">
        <v>206</v>
      </c>
      <c r="B227" s="5" t="s">
        <v>34</v>
      </c>
      <c r="G227" s="15">
        <v>68</v>
      </c>
      <c r="I227" s="15"/>
      <c r="K227" s="15"/>
      <c r="M227" s="15"/>
      <c r="O227" s="15"/>
      <c r="Q227" s="15"/>
      <c r="S227" s="15"/>
      <c r="U227" s="15"/>
      <c r="W227" s="15"/>
      <c r="Y227" s="15"/>
      <c r="AA227" s="8" t="s">
        <v>15</v>
      </c>
      <c r="AC227" s="8"/>
      <c r="AE227" s="8"/>
      <c r="AG227" s="8"/>
      <c r="AI227" s="8"/>
      <c r="AK227" s="8"/>
      <c r="AM227" s="8"/>
      <c r="AO227" s="8"/>
      <c r="AQ227" s="8"/>
      <c r="AS227" s="8"/>
      <c r="AU227" s="8"/>
      <c r="AW227" s="8"/>
      <c r="AY227" s="8"/>
      <c r="BA227" s="8"/>
      <c r="BC227" s="10">
        <f>+D227+F227+H227+J227+L227+N227+P227+R227+T227+V227+X227+Z227+AB227+AD227+AF227+AH227+AJ227+AL227+AN227+AP227+AR227+AT227+AV227+AX227+AZ227+BB227</f>
        <v>0</v>
      </c>
      <c r="BD227" s="20">
        <f>+H227+N227+Z227+AF227+AN227+AT227</f>
        <v>0</v>
      </c>
      <c r="BE227" s="20">
        <f>+D227+P227+V227+AB227+BB227</f>
        <v>0</v>
      </c>
      <c r="BF227" s="20">
        <f>+J227+T227+X227+AR227</f>
        <v>0</v>
      </c>
      <c r="BG227" s="20">
        <f>+F227+AD227+AH227+AJ227+AP227+AV227+AZ227</f>
        <v>0</v>
      </c>
      <c r="BH227" s="22">
        <f>+L227+R227+AL227+AX227</f>
        <v>0</v>
      </c>
    </row>
    <row r="228" spans="1:60" ht="15">
      <c r="A228" s="13" t="s">
        <v>135</v>
      </c>
      <c r="B228" s="13" t="s">
        <v>25</v>
      </c>
      <c r="E228" s="10">
        <v>21</v>
      </c>
      <c r="F228" s="9">
        <v>10</v>
      </c>
      <c r="AC228" s="10">
        <v>11</v>
      </c>
      <c r="AD228" s="9">
        <v>24</v>
      </c>
      <c r="AG228" s="8" t="s">
        <v>17</v>
      </c>
      <c r="AI228" s="8" t="s">
        <v>15</v>
      </c>
      <c r="AK228" s="8"/>
      <c r="AM228" s="8"/>
      <c r="AO228" s="15" t="s">
        <v>15</v>
      </c>
      <c r="AQ228" s="15"/>
      <c r="AS228" s="15"/>
      <c r="AU228" s="15">
        <v>33</v>
      </c>
      <c r="AW228" s="15"/>
      <c r="AY228" s="15">
        <v>40</v>
      </c>
      <c r="BA228" s="15"/>
      <c r="BC228" s="10">
        <f>+D228+F228+H228+J228+L228+N228+P228+R228+T228+V228+X228+Z228+AB228+AD228+AF228+AH228+AJ228+AL228+AN228+AP228+AR228+AT228+AV228+AX228+AZ228+BB228</f>
        <v>34</v>
      </c>
      <c r="BD228" s="20">
        <f>+H228+N228+Z228+AF228+AN228+AT228</f>
        <v>0</v>
      </c>
      <c r="BE228" s="20">
        <f>+D228+P228+V228+AB228+BB228</f>
        <v>0</v>
      </c>
      <c r="BF228" s="20">
        <f>+J228+T228+X228+AR228</f>
        <v>0</v>
      </c>
      <c r="BG228" s="20">
        <f>+F228+AD228+AH228+AJ228+AP228+AV228+AZ228</f>
        <v>34</v>
      </c>
      <c r="BH228" s="22">
        <f>+L228+R228+AL228+AX228</f>
        <v>0</v>
      </c>
    </row>
    <row r="229" spans="1:60" ht="15">
      <c r="A229" s="5" t="s">
        <v>181</v>
      </c>
      <c r="B229" s="5" t="s">
        <v>25</v>
      </c>
      <c r="G229" s="15">
        <v>46</v>
      </c>
      <c r="I229" s="15" t="s">
        <v>222</v>
      </c>
      <c r="K229" s="10">
        <v>23</v>
      </c>
      <c r="L229" s="9">
        <v>8</v>
      </c>
      <c r="M229" s="10">
        <v>20</v>
      </c>
      <c r="N229" s="9">
        <v>11</v>
      </c>
      <c r="Q229" s="10">
        <v>20</v>
      </c>
      <c r="R229" s="9">
        <v>11</v>
      </c>
      <c r="S229" s="10">
        <v>26</v>
      </c>
      <c r="T229" s="9">
        <v>5</v>
      </c>
      <c r="W229" s="15">
        <v>44</v>
      </c>
      <c r="Y229" s="15">
        <v>33</v>
      </c>
      <c r="AA229" s="15"/>
      <c r="AC229" s="15"/>
      <c r="AE229" s="10">
        <v>26</v>
      </c>
      <c r="AF229" s="9">
        <v>5</v>
      </c>
      <c r="AK229" s="10">
        <v>26</v>
      </c>
      <c r="AL229" s="9">
        <v>5</v>
      </c>
      <c r="AM229" s="10">
        <v>24</v>
      </c>
      <c r="AN229" s="9">
        <v>7</v>
      </c>
      <c r="AQ229" s="15">
        <v>38</v>
      </c>
      <c r="AS229" s="10">
        <v>21</v>
      </c>
      <c r="AT229" s="9">
        <v>10</v>
      </c>
      <c r="AU229" s="15"/>
      <c r="BC229" s="10">
        <f>+D229+F229+H229+J229+L229+N229+P229+R229+T229+V229+X229+Z229+AB229+AD229+AF229+AH229+AJ229+AL229+AN229+AP229+AR229+AT229+AV229+AX229+AZ229+BB229</f>
        <v>62</v>
      </c>
      <c r="BD229" s="20">
        <f>+H229+N229+Z229+AF229+AN229+AT229</f>
        <v>33</v>
      </c>
      <c r="BE229" s="20">
        <f>+D229+P229+V229+AB229+BB229</f>
        <v>0</v>
      </c>
      <c r="BF229" s="20">
        <f>+J229+T229+X229+AR229</f>
        <v>5</v>
      </c>
      <c r="BG229" s="20">
        <f>+F229+AD229+AH229+AJ229+AP229+AV229+AZ229</f>
        <v>0</v>
      </c>
      <c r="BH229" s="22">
        <f>+L229+R229+AL229+AX229</f>
        <v>24</v>
      </c>
    </row>
    <row r="230" spans="1:60" ht="15">
      <c r="A230" s="5" t="s">
        <v>136</v>
      </c>
      <c r="B230" s="5" t="s">
        <v>6</v>
      </c>
      <c r="C230" s="8">
        <v>51</v>
      </c>
      <c r="G230" s="10">
        <v>13</v>
      </c>
      <c r="H230" s="9">
        <v>20</v>
      </c>
      <c r="I230" s="10">
        <v>6</v>
      </c>
      <c r="J230" s="9">
        <v>40</v>
      </c>
      <c r="K230" s="10" t="s">
        <v>93</v>
      </c>
      <c r="M230" s="10">
        <v>27</v>
      </c>
      <c r="N230" s="9">
        <v>4</v>
      </c>
      <c r="O230" s="10">
        <v>18</v>
      </c>
      <c r="P230" s="9">
        <v>13</v>
      </c>
      <c r="Q230" s="10">
        <v>15</v>
      </c>
      <c r="R230" s="9">
        <v>16</v>
      </c>
      <c r="S230" s="8" t="s">
        <v>222</v>
      </c>
      <c r="U230" s="15">
        <v>37</v>
      </c>
      <c r="W230" s="10">
        <v>16</v>
      </c>
      <c r="X230" s="9">
        <v>15</v>
      </c>
      <c r="Y230" s="15">
        <v>34</v>
      </c>
      <c r="AA230" s="15">
        <v>43</v>
      </c>
      <c r="AC230" s="15"/>
      <c r="AE230" s="10">
        <v>19</v>
      </c>
      <c r="AF230" s="9">
        <v>12</v>
      </c>
      <c r="AK230" s="10">
        <v>13</v>
      </c>
      <c r="AL230" s="9">
        <v>20</v>
      </c>
      <c r="AM230" s="10">
        <v>14</v>
      </c>
      <c r="AN230" s="9">
        <v>18</v>
      </c>
      <c r="AQ230" s="10">
        <v>10</v>
      </c>
      <c r="AR230" s="9">
        <v>26</v>
      </c>
      <c r="AS230" s="10">
        <v>28</v>
      </c>
      <c r="AT230" s="9">
        <v>3</v>
      </c>
      <c r="AU230" s="15">
        <v>47</v>
      </c>
      <c r="AW230" s="10">
        <v>12</v>
      </c>
      <c r="AX230" s="9">
        <v>22</v>
      </c>
      <c r="BC230" s="10">
        <f>+D230+F230+H230+J230+L230+N230+P230+R230+T230+V230+X230+Z230+AB230+AD230+AF230+AH230+AJ230+AL230+AN230+AP230+AR230+AT230+AV230+AX230+AZ230+BB230</f>
        <v>209</v>
      </c>
      <c r="BD230" s="20">
        <f>+H230+N230+Z230+AF230+AN230+AT230</f>
        <v>57</v>
      </c>
      <c r="BE230" s="20">
        <f>+D230+P230+V230+AB230+BB230</f>
        <v>13</v>
      </c>
      <c r="BF230" s="20">
        <f>+J230+T230+X230+AR230</f>
        <v>81</v>
      </c>
      <c r="BG230" s="20">
        <f>+F230+AD230+AH230+AJ230+AP230+AV230+AZ230</f>
        <v>0</v>
      </c>
      <c r="BH230" s="22">
        <f>+L230+R230+AL230+AX230</f>
        <v>58</v>
      </c>
    </row>
    <row r="231" spans="1:60" ht="15">
      <c r="A231" s="13" t="s">
        <v>522</v>
      </c>
      <c r="B231" s="11" t="s">
        <v>6</v>
      </c>
      <c r="AC231" s="10">
        <v>15</v>
      </c>
      <c r="AD231" s="9">
        <v>16</v>
      </c>
      <c r="AG231" s="8" t="s">
        <v>15</v>
      </c>
      <c r="AI231" s="10">
        <v>22</v>
      </c>
      <c r="AJ231" s="9">
        <v>9</v>
      </c>
      <c r="AO231" s="10">
        <v>24</v>
      </c>
      <c r="AP231" s="9">
        <v>7</v>
      </c>
      <c r="AU231" s="15">
        <v>49</v>
      </c>
      <c r="AY231" s="15">
        <v>53</v>
      </c>
      <c r="BA231" s="15"/>
      <c r="BC231" s="10">
        <f>+D231+F231+H231+J231+L231+N231+P231+R231+T231+V231+X231+Z231+AB231+AD231+AF231+AH231+AJ231+AL231+AN231+AP231+AR231+AT231+AV231+AX231+AZ231+BB231</f>
        <v>32</v>
      </c>
      <c r="BD231" s="20">
        <f>+H231+N231+Z231+AF231+AN231+AT231</f>
        <v>0</v>
      </c>
      <c r="BE231" s="20">
        <f>+D231+P231+V231+AB231+BB231</f>
        <v>0</v>
      </c>
      <c r="BF231" s="20">
        <f>+J231+T231+X231+AR231</f>
        <v>0</v>
      </c>
      <c r="BG231" s="20">
        <f>+F231+AD231+AH231+AJ231+AP231+AV231+AZ231</f>
        <v>32</v>
      </c>
      <c r="BH231" s="22">
        <f>+L231+R231+AL231+AX231</f>
        <v>0</v>
      </c>
    </row>
    <row r="232" spans="1:60" ht="15">
      <c r="A232" s="13" t="s">
        <v>579</v>
      </c>
      <c r="B232" s="13" t="s">
        <v>6</v>
      </c>
      <c r="E232" s="8" t="s">
        <v>15</v>
      </c>
      <c r="AI232" s="15">
        <v>43</v>
      </c>
      <c r="AK232" s="15"/>
      <c r="AM232" s="15"/>
      <c r="AO232" s="15">
        <v>41</v>
      </c>
      <c r="AQ232" s="15"/>
      <c r="AS232" s="15"/>
      <c r="AU232" s="8" t="s">
        <v>15</v>
      </c>
      <c r="AW232" s="15"/>
      <c r="AY232" s="15">
        <v>41</v>
      </c>
      <c r="BA232" s="15"/>
      <c r="BC232" s="10">
        <f>+D232+F232+H232+J232+L232+N232+P232+R232+T232+V232+X232+Z232+AB232+AD232+AF232+AH232+AJ232+AL232+AN232+AP232+AR232+AT232+AV232+AX232+AZ232+BB232</f>
        <v>0</v>
      </c>
      <c r="BD232" s="20">
        <f>+H232+N232+Z232+AF232+AN232+AT232</f>
        <v>0</v>
      </c>
      <c r="BE232" s="20">
        <f>+D232+P232+V232+AB232+BB232</f>
        <v>0</v>
      </c>
      <c r="BF232" s="20">
        <f>+J232+T232+X232+AR232</f>
        <v>0</v>
      </c>
      <c r="BG232" s="20">
        <f>+F232+AD232+AH232+AJ232+AP232+AV232+AZ232</f>
        <v>0</v>
      </c>
      <c r="BH232" s="22">
        <f>+L232+R232+AL232+AX232</f>
        <v>0</v>
      </c>
    </row>
    <row r="233" spans="1:60" ht="15">
      <c r="A233" s="13" t="s">
        <v>629</v>
      </c>
      <c r="B233" s="11" t="s">
        <v>25</v>
      </c>
      <c r="AY233" s="8" t="s">
        <v>15</v>
      </c>
      <c r="BA233" s="8"/>
      <c r="BC233" s="10">
        <f>+D233+F233+H233+J233+L233+N233+P233+R233+T233+V233+X233+Z233+AB233+AD233+AF233+AH233+AJ233+AL233+AN233+AP233+AR233+AT233+AV233+AX233+AZ233+BB233</f>
        <v>0</v>
      </c>
      <c r="BD233" s="20">
        <f>+H233+N233+Z233+AF233+AN233+AT233</f>
        <v>0</v>
      </c>
      <c r="BE233" s="20">
        <f>+D233+P233+V233+AB233+BB233</f>
        <v>0</v>
      </c>
      <c r="BF233" s="20">
        <f>+J233+T233+X233+AR233</f>
        <v>0</v>
      </c>
      <c r="BG233" s="20">
        <f>+F233+AD233+AH233+AJ233+AP233+AV233+AZ233</f>
        <v>0</v>
      </c>
      <c r="BH233" s="22">
        <f>+L233+R233+AL233+AX233</f>
        <v>0</v>
      </c>
    </row>
    <row r="234" spans="1:60" ht="15">
      <c r="A234" s="14" t="s">
        <v>513</v>
      </c>
      <c r="B234" s="5" t="s">
        <v>86</v>
      </c>
      <c r="AA234" s="8" t="s">
        <v>15</v>
      </c>
      <c r="AC234" s="8"/>
      <c r="AE234" s="8"/>
      <c r="AG234" s="8"/>
      <c r="AI234" s="8"/>
      <c r="AK234" s="8"/>
      <c r="AM234" s="8"/>
      <c r="AO234" s="8"/>
      <c r="AQ234" s="8"/>
      <c r="AS234" s="8"/>
      <c r="AU234" s="8"/>
      <c r="AW234" s="8"/>
      <c r="AY234" s="8"/>
      <c r="BA234" s="8"/>
      <c r="BC234" s="10">
        <f>+D234+F234+H234+J234+L234+N234+P234+R234+T234+V234+X234+Z234+AB234+AD234+AF234+AH234+AJ234+AL234+AN234+AP234+AR234+AT234+AV234+AX234+AZ234+BB234</f>
        <v>0</v>
      </c>
      <c r="BD234" s="20">
        <f>+H234+N234+Z234+AF234+AN234+AT234</f>
        <v>0</v>
      </c>
      <c r="BE234" s="20">
        <f>+D234+P234+V234+AB234+BB234</f>
        <v>0</v>
      </c>
      <c r="BF234" s="20">
        <f>+J234+T234+X234+AR234</f>
        <v>0</v>
      </c>
      <c r="BG234" s="20">
        <f>+F234+AD234+AH234+AJ234+AP234+AV234+AZ234</f>
        <v>0</v>
      </c>
      <c r="BH234" s="22">
        <f>+L234+R234+AL234+AX234</f>
        <v>0</v>
      </c>
    </row>
    <row r="235" spans="1:60" ht="15">
      <c r="A235" s="5" t="s">
        <v>198</v>
      </c>
      <c r="B235" s="5" t="s">
        <v>30</v>
      </c>
      <c r="G235" s="15">
        <v>50</v>
      </c>
      <c r="I235" s="15">
        <v>42</v>
      </c>
      <c r="K235" s="15"/>
      <c r="M235" s="15">
        <v>41</v>
      </c>
      <c r="O235" s="15"/>
      <c r="Q235" s="15"/>
      <c r="S235" s="8" t="s">
        <v>222</v>
      </c>
      <c r="U235" s="8"/>
      <c r="W235" s="15">
        <v>34</v>
      </c>
      <c r="Y235" s="15">
        <v>49</v>
      </c>
      <c r="AA235" s="15"/>
      <c r="AC235" s="15"/>
      <c r="AE235" s="15"/>
      <c r="AG235" s="15"/>
      <c r="AI235" s="15"/>
      <c r="AK235" s="15"/>
      <c r="AM235" s="15"/>
      <c r="AO235" s="15"/>
      <c r="AQ235" s="15"/>
      <c r="AS235" s="15"/>
      <c r="AU235" s="15"/>
      <c r="AW235" s="15"/>
      <c r="AY235" s="15"/>
      <c r="BA235" s="15"/>
      <c r="BC235" s="10">
        <f>+D235+F235+H235+J235+L235+N235+P235+R235+T235+V235+X235+Z235+AB235+AD235+AF235+AH235+AJ235+AL235+AN235+AP235+AR235+AT235+AV235+AX235+AZ235+BB235</f>
        <v>0</v>
      </c>
      <c r="BD235" s="20">
        <f>+H235+N235+Z235+AF235+AN235+AT235</f>
        <v>0</v>
      </c>
      <c r="BE235" s="20">
        <f>+D235+P235+V235+AB235+BB235</f>
        <v>0</v>
      </c>
      <c r="BF235" s="20">
        <f>+J235+T235+X235+AR235</f>
        <v>0</v>
      </c>
      <c r="BG235" s="20">
        <f>+F235+AD235+AH235+AJ235+AP235+AV235+AZ235</f>
        <v>0</v>
      </c>
      <c r="BH235" s="22">
        <f>+L235+R235+AL235+AX235</f>
        <v>0</v>
      </c>
    </row>
    <row r="236" spans="1:60" ht="15">
      <c r="A236" s="5" t="s">
        <v>137</v>
      </c>
      <c r="B236" s="5" t="s">
        <v>10</v>
      </c>
      <c r="C236" s="8">
        <v>57</v>
      </c>
      <c r="E236" s="8">
        <v>32</v>
      </c>
      <c r="Q236" s="15" t="s">
        <v>93</v>
      </c>
      <c r="S236" s="15"/>
      <c r="U236" s="15"/>
      <c r="W236" s="15"/>
      <c r="Y236" s="15"/>
      <c r="AA236" s="15"/>
      <c r="AC236" s="10">
        <v>14</v>
      </c>
      <c r="AD236" s="9">
        <v>18</v>
      </c>
      <c r="AG236" s="10">
        <v>21</v>
      </c>
      <c r="AH236" s="9">
        <v>10</v>
      </c>
      <c r="AI236" s="10">
        <v>18</v>
      </c>
      <c r="AJ236" s="9">
        <v>13</v>
      </c>
      <c r="AK236" s="15">
        <v>38</v>
      </c>
      <c r="AM236" s="15"/>
      <c r="AO236" s="15" t="s">
        <v>15</v>
      </c>
      <c r="AQ236" s="15"/>
      <c r="AS236" s="15"/>
      <c r="AU236" s="10" t="s">
        <v>93</v>
      </c>
      <c r="AW236" s="15"/>
      <c r="AY236" s="10" t="s">
        <v>93</v>
      </c>
      <c r="BA236" s="15">
        <v>52</v>
      </c>
      <c r="BC236" s="10">
        <f>+D236+F236+H236+J236+L236+N236+P236+R236+T236+V236+X236+Z236+AB236+AD236+AF236+AH236+AJ236+AL236+AN236+AP236+AR236+AT236+AV236+AX236+AZ236+BB236</f>
        <v>41</v>
      </c>
      <c r="BD236" s="20">
        <f>+H236+N236+Z236+AF236+AN236+AT236</f>
        <v>0</v>
      </c>
      <c r="BE236" s="20">
        <f>+D236+P236+V236+AB236+BB236</f>
        <v>0</v>
      </c>
      <c r="BF236" s="20">
        <f>+J236+T236+X236+AR236</f>
        <v>0</v>
      </c>
      <c r="BG236" s="20">
        <f>+F236+AD236+AH236+AJ236+AP236+AV236+AZ236</f>
        <v>41</v>
      </c>
      <c r="BH236" s="22">
        <f>+L236+R236+AL236+AX236</f>
        <v>0</v>
      </c>
    </row>
    <row r="237" spans="1:60" ht="15">
      <c r="A237" s="13" t="s">
        <v>636</v>
      </c>
      <c r="B237" s="5" t="s">
        <v>561</v>
      </c>
      <c r="AY237" s="8" t="s">
        <v>15</v>
      </c>
      <c r="BA237" s="8"/>
      <c r="BC237" s="10">
        <f>+D237+F237+H237+J237+L237+N237+P237+R237+T237+V237+X237+Z237+AB237+AD237+AF237+AH237+AJ237+AL237+AN237+AP237+AR237+AT237+AV237+AX237+AZ237+BB237</f>
        <v>0</v>
      </c>
      <c r="BD237" s="20">
        <f>+H237+N237+Z237+AF237+AN237+AT237</f>
        <v>0</v>
      </c>
      <c r="BE237" s="20">
        <f>+D237+P237+V237+AB237+BB237</f>
        <v>0</v>
      </c>
      <c r="BF237" s="20">
        <f>+J237+T237+X237+AR237</f>
        <v>0</v>
      </c>
      <c r="BG237" s="20">
        <f>+F237+AD237+AH237+AJ237+AP237+AV237+AZ237</f>
        <v>0</v>
      </c>
      <c r="BH237" s="22">
        <f>+L237+R237+AL237+AX237</f>
        <v>0</v>
      </c>
    </row>
    <row r="238" spans="1:60" ht="15">
      <c r="A238" s="13" t="s">
        <v>529</v>
      </c>
      <c r="B238" s="5" t="s">
        <v>40</v>
      </c>
      <c r="AC238" s="15">
        <v>42</v>
      </c>
      <c r="AE238" s="15"/>
      <c r="AG238" s="10">
        <v>28</v>
      </c>
      <c r="AH238" s="9">
        <v>3</v>
      </c>
      <c r="AI238" s="10">
        <v>19</v>
      </c>
      <c r="AJ238" s="9">
        <v>12</v>
      </c>
      <c r="AO238" s="10">
        <v>26</v>
      </c>
      <c r="AP238" s="9">
        <v>5</v>
      </c>
      <c r="AU238" s="10">
        <v>19</v>
      </c>
      <c r="AV238" s="9">
        <v>12</v>
      </c>
      <c r="AY238" s="15">
        <v>37</v>
      </c>
      <c r="BA238" s="15">
        <v>50</v>
      </c>
      <c r="BC238" s="10">
        <f>+D238+F238+H238+J238+L238+N238+P238+R238+T238+V238+X238+Z238+AB238+AD238+AF238+AH238+AJ238+AL238+AN238+AP238+AR238+AT238+AV238+AX238+AZ238+BB238</f>
        <v>32</v>
      </c>
      <c r="BD238" s="20">
        <f>+H238+N238+Z238+AF238+AN238+AT238</f>
        <v>0</v>
      </c>
      <c r="BE238" s="20">
        <f>+D238+P238+V238+AB238+BB238</f>
        <v>0</v>
      </c>
      <c r="BF238" s="20">
        <f>+J238+T238+X238+AR238</f>
        <v>0</v>
      </c>
      <c r="BG238" s="20">
        <f>+F238+AD238+AH238+AJ238+AP238+AV238+AZ238</f>
        <v>32</v>
      </c>
      <c r="BH238" s="22">
        <f>+L238+R238+AL238+AX238</f>
        <v>0</v>
      </c>
    </row>
    <row r="239" spans="1:60" ht="15">
      <c r="A239" s="13" t="s">
        <v>138</v>
      </c>
      <c r="B239" s="13" t="s">
        <v>40</v>
      </c>
      <c r="E239" s="10">
        <v>13</v>
      </c>
      <c r="F239" s="9">
        <v>20</v>
      </c>
      <c r="AC239" s="10">
        <v>24</v>
      </c>
      <c r="AD239" s="9">
        <v>7</v>
      </c>
      <c r="AG239" s="10">
        <v>4</v>
      </c>
      <c r="AH239" s="9">
        <v>50</v>
      </c>
      <c r="AI239" s="10">
        <v>9</v>
      </c>
      <c r="AJ239" s="9">
        <v>29</v>
      </c>
      <c r="AO239" s="15">
        <v>35</v>
      </c>
      <c r="AQ239" s="15"/>
      <c r="AS239" s="15"/>
      <c r="AU239" s="8" t="s">
        <v>15</v>
      </c>
      <c r="AW239" s="15"/>
      <c r="AY239" s="8" t="s">
        <v>15</v>
      </c>
      <c r="BA239" s="8"/>
      <c r="BC239" s="10">
        <f>+D239+F239+H239+J239+L239+N239+P239+R239+T239+V239+X239+Z239+AB239+AD239+AF239+AH239+AJ239+AL239+AN239+AP239+AR239+AT239+AV239+AX239+AZ239+BB239</f>
        <v>106</v>
      </c>
      <c r="BD239" s="20">
        <f>+H239+N239+Z239+AF239+AN239+AT239</f>
        <v>0</v>
      </c>
      <c r="BE239" s="20">
        <f>+D239+P239+V239+AB239+BB239</f>
        <v>0</v>
      </c>
      <c r="BF239" s="20">
        <f>+J239+T239+X239+AR239</f>
        <v>0</v>
      </c>
      <c r="BG239" s="20">
        <f>+F239+AD239+AH239+AJ239+AP239+AV239+AZ239</f>
        <v>106</v>
      </c>
      <c r="BH239" s="22">
        <f>+L239+R239+AL239+AX239</f>
        <v>0</v>
      </c>
    </row>
    <row r="240" spans="1:60" ht="15">
      <c r="A240" s="13" t="s">
        <v>237</v>
      </c>
      <c r="B240" s="5" t="s">
        <v>238</v>
      </c>
      <c r="Q240" s="15">
        <v>39</v>
      </c>
      <c r="S240" s="15">
        <v>36</v>
      </c>
      <c r="U240" s="15"/>
      <c r="W240" s="15">
        <v>53</v>
      </c>
      <c r="Y240" s="15">
        <v>60</v>
      </c>
      <c r="AA240" s="15"/>
      <c r="AC240" s="15"/>
      <c r="AE240" s="15">
        <v>47</v>
      </c>
      <c r="AG240" s="15"/>
      <c r="AI240" s="15"/>
      <c r="AK240" s="8" t="s">
        <v>17</v>
      </c>
      <c r="AM240" s="15">
        <v>47</v>
      </c>
      <c r="AO240" s="15"/>
      <c r="AQ240" s="15">
        <v>46</v>
      </c>
      <c r="AS240" s="15">
        <v>55</v>
      </c>
      <c r="AU240" s="15">
        <v>53</v>
      </c>
      <c r="AW240" s="10">
        <v>18</v>
      </c>
      <c r="BC240" s="10">
        <f>+D240+F240+H240+J240+L240+N240+P240+R240+T240+V240+X240+Z240+AB240+AD240+AF240+AH240+AJ240+AL240+AN240+AP240+AR240+AT240+AV240+AX240+AZ240+BB240</f>
        <v>0</v>
      </c>
      <c r="BD240" s="20">
        <f>+H240+N240+Z240+AF240+AN240+AT240</f>
        <v>0</v>
      </c>
      <c r="BE240" s="20">
        <f>+D240+P240+V240+AB240+BB240</f>
        <v>0</v>
      </c>
      <c r="BF240" s="20">
        <f>+J240+T240+X240+AR240</f>
        <v>0</v>
      </c>
      <c r="BG240" s="20">
        <f>+F240+AD240+AH240+AJ240+AP240+AV240+AZ240</f>
        <v>0</v>
      </c>
      <c r="BH240" s="22">
        <f>+L240+R240+AL240+AX240</f>
        <v>0</v>
      </c>
    </row>
    <row r="241" spans="1:60" ht="15">
      <c r="A241" s="13" t="s">
        <v>635</v>
      </c>
      <c r="B241" s="5" t="s">
        <v>238</v>
      </c>
      <c r="AY241" s="15">
        <v>57</v>
      </c>
      <c r="BA241" s="15"/>
      <c r="BC241" s="10">
        <f>+D241+F241+H241+J241+L241+N241+P241+R241+T241+V241+X241+Z241+AB241+AD241+AF241+AH241+AJ241+AL241+AN241+AP241+AR241+AT241+AV241+AX241+AZ241+BB241</f>
        <v>0</v>
      </c>
      <c r="BD241" s="20">
        <f>+H241+N241+Z241+AF241+AN241+AT241</f>
        <v>0</v>
      </c>
      <c r="BE241" s="20">
        <f>+D241+P241+V241+AB241+BB241</f>
        <v>0</v>
      </c>
      <c r="BF241" s="20">
        <f>+J241+T241+X241+AR241</f>
        <v>0</v>
      </c>
      <c r="BG241" s="20">
        <f>+F241+AD241+AH241+AJ241+AP241+AV241+AZ241</f>
        <v>0</v>
      </c>
      <c r="BH241" s="22">
        <f>+L241+R241+AL241+AX241</f>
        <v>0</v>
      </c>
    </row>
    <row r="242" spans="1:60" ht="15">
      <c r="A242" s="13" t="s">
        <v>347</v>
      </c>
      <c r="B242" s="5" t="s">
        <v>25</v>
      </c>
      <c r="S242" s="15">
        <v>35</v>
      </c>
      <c r="U242" s="15"/>
      <c r="W242" s="15">
        <v>48</v>
      </c>
      <c r="Y242" s="15"/>
      <c r="AA242" s="15"/>
      <c r="AC242" s="15"/>
      <c r="AE242" s="15">
        <v>44</v>
      </c>
      <c r="AG242" s="15"/>
      <c r="AI242" s="15"/>
      <c r="AK242" s="15"/>
      <c r="AM242" s="15"/>
      <c r="AO242" s="15"/>
      <c r="AQ242" s="15"/>
      <c r="AS242" s="15"/>
      <c r="AU242" s="15"/>
      <c r="AW242" s="15"/>
      <c r="AY242" s="15"/>
      <c r="BA242" s="15"/>
      <c r="BC242" s="10">
        <f>+D242+F242+H242+J242+L242+N242+P242+R242+T242+V242+X242+Z242+AB242+AD242+AF242+AH242+AJ242+AL242+AN242+AP242+AR242+AT242+AV242+AX242+AZ242+BB242</f>
        <v>0</v>
      </c>
      <c r="BD242" s="20">
        <f>+H242+N242+Z242+AF242+AN242+AT242</f>
        <v>0</v>
      </c>
      <c r="BE242" s="20">
        <f>+D242+P242+V242+AB242+BB242</f>
        <v>0</v>
      </c>
      <c r="BF242" s="20">
        <f>+J242+T242+X242+AR242</f>
        <v>0</v>
      </c>
      <c r="BG242" s="20">
        <f>+F242+AD242+AH242+AJ242+AP242+AV242+AZ242</f>
        <v>0</v>
      </c>
      <c r="BH242" s="22">
        <f>+L242+R242+AL242+AX242</f>
        <v>0</v>
      </c>
    </row>
    <row r="243" spans="1:60" ht="15">
      <c r="A243" s="13" t="s">
        <v>231</v>
      </c>
      <c r="B243" s="5" t="s">
        <v>232</v>
      </c>
      <c r="Q243" s="15" t="s">
        <v>93</v>
      </c>
      <c r="S243" s="15">
        <v>33</v>
      </c>
      <c r="U243" s="15"/>
      <c r="W243" s="15"/>
      <c r="Y243" s="15"/>
      <c r="AA243" s="15"/>
      <c r="AC243" s="15"/>
      <c r="AE243" s="15"/>
      <c r="AG243" s="15"/>
      <c r="AI243" s="15"/>
      <c r="AK243" s="15">
        <v>41</v>
      </c>
      <c r="AM243" s="15">
        <v>46</v>
      </c>
      <c r="AO243" s="15">
        <v>43</v>
      </c>
      <c r="AQ243" s="15"/>
      <c r="AS243" s="15"/>
      <c r="AU243" s="15"/>
      <c r="AW243" s="15"/>
      <c r="AY243" s="15"/>
      <c r="BA243" s="15"/>
      <c r="BC243" s="10">
        <f>+D243+F243+H243+J243+L243+N243+P243+R243+T243+V243+X243+Z243+AB243+AD243+AF243+AH243+AJ243+AL243+AN243+AP243+AR243+AT243+AV243+AX243+AZ243+BB243</f>
        <v>0</v>
      </c>
      <c r="BD243" s="20">
        <f>+H243+N243+Z243+AF243+AN243+AT243</f>
        <v>0</v>
      </c>
      <c r="BE243" s="20">
        <f>+D243+P243+V243+AB243+BB243</f>
        <v>0</v>
      </c>
      <c r="BF243" s="20">
        <f>+J243+T243+X243+AR243</f>
        <v>0</v>
      </c>
      <c r="BG243" s="20">
        <f>+F243+AD243+AH243+AJ243+AP243+AV243+AZ243</f>
        <v>0</v>
      </c>
      <c r="BH243" s="22">
        <f>+L243+R243+AL243+AX243</f>
        <v>0</v>
      </c>
    </row>
    <row r="244" spans="1:60" ht="15">
      <c r="A244" s="5" t="s">
        <v>139</v>
      </c>
      <c r="B244" s="5" t="s">
        <v>19</v>
      </c>
      <c r="C244" s="10">
        <v>17</v>
      </c>
      <c r="D244" s="9">
        <v>14</v>
      </c>
      <c r="E244" s="8">
        <v>35</v>
      </c>
      <c r="K244" s="10">
        <v>10</v>
      </c>
      <c r="L244" s="9">
        <v>26</v>
      </c>
      <c r="O244" s="10">
        <v>12</v>
      </c>
      <c r="P244" s="9">
        <v>22</v>
      </c>
      <c r="Q244" s="10">
        <v>7</v>
      </c>
      <c r="R244" s="9">
        <v>36</v>
      </c>
      <c r="U244" s="15" t="s">
        <v>15</v>
      </c>
      <c r="W244" s="15"/>
      <c r="Y244" s="15"/>
      <c r="AA244" s="10">
        <v>25</v>
      </c>
      <c r="AB244" s="9">
        <v>6</v>
      </c>
      <c r="AK244" s="10">
        <v>25</v>
      </c>
      <c r="AL244" s="9">
        <v>6</v>
      </c>
      <c r="AU244" s="8" t="s">
        <v>15</v>
      </c>
      <c r="BA244" s="10">
        <v>21</v>
      </c>
      <c r="BB244" s="9">
        <v>10</v>
      </c>
      <c r="BC244" s="10">
        <f>+D244+F244+H244+J244+L244+N244+P244+R244+T244+V244+X244+Z244+AB244+AD244+AF244+AH244+AJ244+AL244+AN244+AP244+AR244+AT244+AV244+AX244+AZ244+BB244</f>
        <v>120</v>
      </c>
      <c r="BD244" s="20">
        <f>+H244+N244+Z244+AF244+AN244+AT244</f>
        <v>0</v>
      </c>
      <c r="BE244" s="20">
        <f>+D244+P244+V244+AB244+BB244</f>
        <v>52</v>
      </c>
      <c r="BF244" s="20">
        <f>+J244+T244+X244+AR244</f>
        <v>0</v>
      </c>
      <c r="BG244" s="20">
        <f>+F244+AD244+AH244+AJ244+AP244+AV244+AZ244</f>
        <v>0</v>
      </c>
      <c r="BH244" s="22">
        <f>+L244+R244+AL244+AX244</f>
        <v>68</v>
      </c>
    </row>
    <row r="245" spans="1:60" ht="15">
      <c r="A245" s="13" t="s">
        <v>140</v>
      </c>
      <c r="B245" s="13" t="s">
        <v>19</v>
      </c>
      <c r="E245" s="8" t="s">
        <v>15</v>
      </c>
      <c r="AG245" s="8" t="s">
        <v>15</v>
      </c>
      <c r="AI245" s="8"/>
      <c r="AK245" s="8"/>
      <c r="AM245" s="8"/>
      <c r="AO245" s="8"/>
      <c r="AQ245" s="8"/>
      <c r="AS245" s="8"/>
      <c r="AU245" s="8"/>
      <c r="AW245" s="8"/>
      <c r="AY245" s="8"/>
      <c r="BA245" s="8"/>
      <c r="BC245" s="10">
        <f>+D245+F245+H245+J245+L245+N245+P245+R245+T245+V245+X245+Z245+AB245+AD245+AF245+AH245+AJ245+AL245+AN245+AP245+AR245+AT245+AV245+AX245+AZ245+BB245</f>
        <v>0</v>
      </c>
      <c r="BD245" s="20">
        <f>+H245+N245+Z245+AF245+AN245+AT245</f>
        <v>0</v>
      </c>
      <c r="BE245" s="20">
        <f>+D245+P245+V245+AB245+BB245</f>
        <v>0</v>
      </c>
      <c r="BF245" s="20">
        <f>+J245+T245+X245+AR245</f>
        <v>0</v>
      </c>
      <c r="BG245" s="20">
        <f>+F245+AD245+AH245+AJ245+AP245+AV245+AZ245</f>
        <v>0</v>
      </c>
      <c r="BH245" s="22">
        <f>+L245+R245+AL245+AX245</f>
        <v>0</v>
      </c>
    </row>
    <row r="246" spans="1:60" ht="15">
      <c r="A246" s="13" t="s">
        <v>618</v>
      </c>
      <c r="B246" s="11" t="s">
        <v>10</v>
      </c>
      <c r="AU246" s="8" t="s">
        <v>15</v>
      </c>
      <c r="AY246" s="15">
        <v>58</v>
      </c>
      <c r="BA246" s="15"/>
      <c r="BC246" s="10">
        <f>+D246+F246+H246+J246+L246+N246+P246+R246+T246+V246+X246+Z246+AB246+AD246+AF246+AH246+AJ246+AL246+AN246+AP246+AR246+AT246+AV246+AX246+AZ246+BB246</f>
        <v>0</v>
      </c>
      <c r="BD246" s="20">
        <f>+H246+N246+Z246+AF246+AN246+AT246</f>
        <v>0</v>
      </c>
      <c r="BE246" s="20">
        <f>+D246+P246+V246+AB246+BB246</f>
        <v>0</v>
      </c>
      <c r="BF246" s="20">
        <f>+J246+T246+X246+AR246</f>
        <v>0</v>
      </c>
      <c r="BG246" s="20">
        <f>+F246+AD246+AH246+AJ246+AP246+AV246+AZ246</f>
        <v>0</v>
      </c>
      <c r="BH246" s="22">
        <f>+L246+R246+AL246+AX246</f>
        <v>0</v>
      </c>
    </row>
    <row r="247" spans="1:60" ht="15">
      <c r="A247" s="5" t="s">
        <v>254</v>
      </c>
      <c r="B247" s="5" t="s">
        <v>38</v>
      </c>
      <c r="M247" s="15" t="s">
        <v>222</v>
      </c>
      <c r="O247" s="15"/>
      <c r="Q247" s="15"/>
      <c r="S247" s="15"/>
      <c r="U247" s="15"/>
      <c r="W247" s="8" t="s">
        <v>222</v>
      </c>
      <c r="Y247" s="15">
        <v>43</v>
      </c>
      <c r="AA247" s="15"/>
      <c r="AC247" s="15"/>
      <c r="AE247" s="15"/>
      <c r="AG247" s="15"/>
      <c r="AI247" s="15"/>
      <c r="AK247" s="15">
        <v>33</v>
      </c>
      <c r="AM247" s="15"/>
      <c r="AO247" s="15"/>
      <c r="AQ247" s="15"/>
      <c r="AS247" s="15"/>
      <c r="AU247" s="15"/>
      <c r="AW247" s="15"/>
      <c r="AY247" s="15"/>
      <c r="BA247" s="15"/>
      <c r="BC247" s="10">
        <f>+D247+F247+H247+J247+L247+N247+P247+R247+T247+V247+X247+Z247+AB247+AD247+AF247+AH247+AJ247+AL247+AN247+AP247+AR247+AT247+AV247+AX247+AZ247+BB247</f>
        <v>0</v>
      </c>
      <c r="BD247" s="20">
        <f>+H247+N247+Z247+AF247+AN247+AT247</f>
        <v>0</v>
      </c>
      <c r="BE247" s="20">
        <f>+D247+P247+V247+AB247+BB247</f>
        <v>0</v>
      </c>
      <c r="BF247" s="20">
        <f>+J247+T247+X247+AR247</f>
        <v>0</v>
      </c>
      <c r="BG247" s="20">
        <f>+F247+AD247+AH247+AJ247+AP247+AV247+AZ247</f>
        <v>0</v>
      </c>
      <c r="BH247" s="22">
        <f>+L247+R247+AL247+AX247</f>
        <v>0</v>
      </c>
    </row>
    <row r="248" spans="1:60" ht="15">
      <c r="A248" s="5" t="s">
        <v>172</v>
      </c>
      <c r="B248" s="5" t="s">
        <v>12</v>
      </c>
      <c r="G248" s="10">
        <v>4</v>
      </c>
      <c r="H248" s="9">
        <v>50</v>
      </c>
      <c r="I248" s="10">
        <v>3</v>
      </c>
      <c r="J248" s="9">
        <v>60</v>
      </c>
      <c r="M248" s="10">
        <v>5</v>
      </c>
      <c r="N248" s="9">
        <v>45</v>
      </c>
      <c r="Q248" s="10">
        <v>18</v>
      </c>
      <c r="R248" s="9">
        <v>13</v>
      </c>
      <c r="S248" s="10">
        <v>1</v>
      </c>
      <c r="T248" s="9">
        <v>100</v>
      </c>
      <c r="W248" s="10">
        <v>13</v>
      </c>
      <c r="X248" s="9">
        <v>20</v>
      </c>
      <c r="Y248" s="10">
        <v>5</v>
      </c>
      <c r="Z248" s="9">
        <v>45</v>
      </c>
      <c r="AE248" s="10">
        <v>3</v>
      </c>
      <c r="AF248" s="9">
        <v>60</v>
      </c>
      <c r="AK248" s="10">
        <v>27</v>
      </c>
      <c r="AL248" s="9">
        <v>4</v>
      </c>
      <c r="AM248" s="10">
        <v>16</v>
      </c>
      <c r="AN248" s="9">
        <v>15</v>
      </c>
      <c r="AQ248" s="10">
        <v>2</v>
      </c>
      <c r="AR248" s="9">
        <v>80</v>
      </c>
      <c r="AS248" s="8" t="s">
        <v>222</v>
      </c>
      <c r="AW248" s="8"/>
      <c r="AY248" s="8"/>
      <c r="BA248" s="8"/>
      <c r="BC248" s="10">
        <f>+D248+F248+H248+J248+L248+N248+P248+R248+T248+V248+X248+Z248+AB248+AD248+AF248+AH248+AJ248+AL248+AN248+AP248+AR248+AT248+AV248+AX248+AZ248+BB248</f>
        <v>492</v>
      </c>
      <c r="BD248" s="20">
        <f>+H248+N248+Z248+AF248+AN248+AT248</f>
        <v>215</v>
      </c>
      <c r="BE248" s="20">
        <f>+D248+P248+V248+AB248+BB248</f>
        <v>0</v>
      </c>
      <c r="BF248" s="20">
        <f>+J248+T248+X248+AR248</f>
        <v>260</v>
      </c>
      <c r="BG248" s="20">
        <f>+F248+AD248+AH248+AJ248+AP248+AV248+AZ248</f>
        <v>0</v>
      </c>
      <c r="BH248" s="22">
        <f>+L248+R248+AL248+AX248</f>
        <v>17</v>
      </c>
    </row>
    <row r="249" spans="1:60" ht="15">
      <c r="A249" s="5" t="s">
        <v>200</v>
      </c>
      <c r="B249" s="5" t="s">
        <v>30</v>
      </c>
      <c r="G249" s="10">
        <v>12</v>
      </c>
      <c r="H249" s="9">
        <v>22</v>
      </c>
      <c r="I249" s="10">
        <v>12</v>
      </c>
      <c r="J249" s="9">
        <v>22</v>
      </c>
      <c r="K249" s="10">
        <v>19</v>
      </c>
      <c r="L249" s="9">
        <v>12</v>
      </c>
      <c r="M249" s="10">
        <v>11</v>
      </c>
      <c r="N249" s="9">
        <v>24</v>
      </c>
      <c r="O249" s="8" t="s">
        <v>15</v>
      </c>
      <c r="Q249" s="15" t="s">
        <v>15</v>
      </c>
      <c r="S249" s="8" t="s">
        <v>222</v>
      </c>
      <c r="U249" s="8"/>
      <c r="W249" s="10">
        <v>15</v>
      </c>
      <c r="X249" s="9">
        <v>16</v>
      </c>
      <c r="Y249" s="10">
        <v>24</v>
      </c>
      <c r="Z249" s="9">
        <v>7</v>
      </c>
      <c r="AE249" s="15">
        <v>35</v>
      </c>
      <c r="AG249" s="15"/>
      <c r="AI249" s="15"/>
      <c r="AK249" s="10" t="s">
        <v>93</v>
      </c>
      <c r="AM249" s="10">
        <v>13</v>
      </c>
      <c r="AN249" s="9">
        <v>20</v>
      </c>
      <c r="AQ249" s="10">
        <v>11</v>
      </c>
      <c r="AR249" s="9">
        <v>24</v>
      </c>
      <c r="AS249" s="10">
        <v>26</v>
      </c>
      <c r="AT249" s="9">
        <v>5</v>
      </c>
      <c r="BC249" s="10">
        <f>+D249+F249+H249+J249+L249+N249+P249+R249+T249+V249+X249+Z249+AB249+AD249+AF249+AH249+AJ249+AL249+AN249+AP249+AR249+AT249+AV249+AX249+AZ249+BB249</f>
        <v>152</v>
      </c>
      <c r="BD249" s="20">
        <f>+H249+N249+Z249+AF249+AN249+AT249</f>
        <v>78</v>
      </c>
      <c r="BE249" s="20">
        <f>+D249+P249+V249+AB249+BB249</f>
        <v>0</v>
      </c>
      <c r="BF249" s="20">
        <f>+J249+T249+X249+AR249</f>
        <v>62</v>
      </c>
      <c r="BG249" s="20">
        <f>+F249+AD249+AH249+AJ249+AP249+AV249+AZ249</f>
        <v>0</v>
      </c>
      <c r="BH249" s="22">
        <f>+L249+R249+AL249+AX249</f>
        <v>12</v>
      </c>
    </row>
    <row r="250" spans="1:60" ht="15">
      <c r="A250" s="13" t="s">
        <v>141</v>
      </c>
      <c r="B250" s="13" t="s">
        <v>21</v>
      </c>
      <c r="E250" s="10">
        <v>22</v>
      </c>
      <c r="F250" s="9">
        <v>9</v>
      </c>
      <c r="AC250" s="15">
        <v>32</v>
      </c>
      <c r="AE250" s="15"/>
      <c r="AG250" s="15">
        <v>38</v>
      </c>
      <c r="AI250" s="15">
        <v>33</v>
      </c>
      <c r="AK250" s="15"/>
      <c r="AM250" s="15"/>
      <c r="AO250" s="10" t="s">
        <v>556</v>
      </c>
      <c r="AU250" s="10">
        <v>14</v>
      </c>
      <c r="AV250" s="9">
        <v>18</v>
      </c>
      <c r="AY250" s="15">
        <v>47</v>
      </c>
      <c r="BA250" s="15"/>
      <c r="BC250" s="10">
        <f>+D250+F250+H250+J250+L250+N250+P250+R250+T250+V250+X250+Z250+AB250+AD250+AF250+AH250+AJ250+AL250+AN250+AP250+AR250+AT250+AV250+AX250+AZ250+BB250</f>
        <v>27</v>
      </c>
      <c r="BD250" s="20">
        <f>+H250+N250+Z250+AF250+AN250+AT250</f>
        <v>0</v>
      </c>
      <c r="BE250" s="20">
        <f>+D250+P250+V250+AB250+BB250</f>
        <v>0</v>
      </c>
      <c r="BF250" s="20">
        <f>+J250+T250+X250+AR250</f>
        <v>0</v>
      </c>
      <c r="BG250" s="20">
        <f>+F250+AD250+AH250+AJ250+AP250+AV250+AZ250</f>
        <v>27</v>
      </c>
      <c r="BH250" s="22">
        <f>+L250+R250+AL250+AX250</f>
        <v>0</v>
      </c>
    </row>
    <row r="251" spans="1:60" ht="15">
      <c r="A251" s="13" t="s">
        <v>142</v>
      </c>
      <c r="B251" s="13" t="s">
        <v>68</v>
      </c>
      <c r="E251" s="8">
        <v>46</v>
      </c>
      <c r="AC251" s="10">
        <v>23</v>
      </c>
      <c r="AD251" s="9">
        <v>8</v>
      </c>
      <c r="AG251" s="8" t="s">
        <v>15</v>
      </c>
      <c r="AI251" s="8" t="s">
        <v>15</v>
      </c>
      <c r="AK251" s="8"/>
      <c r="AM251" s="8"/>
      <c r="AO251" s="10">
        <v>25</v>
      </c>
      <c r="AP251" s="9">
        <v>6</v>
      </c>
      <c r="AU251" s="10">
        <v>15</v>
      </c>
      <c r="AV251" s="9">
        <v>16</v>
      </c>
      <c r="AY251" s="10">
        <v>8</v>
      </c>
      <c r="AZ251" s="9">
        <v>32</v>
      </c>
      <c r="BC251" s="10">
        <f>+D251+F251+H251+J251+L251+N251+P251+R251+T251+V251+X251+Z251+AB251+AD251+AF251+AH251+AJ251+AL251+AN251+AP251+AR251+AT251+AV251+AX251+AZ251+BB251</f>
        <v>62</v>
      </c>
      <c r="BD251" s="20">
        <f>+H251+N251+Z251+AF251+AN251+AT251</f>
        <v>0</v>
      </c>
      <c r="BE251" s="20">
        <f>+D251+P251+V251+AB251+BB251</f>
        <v>0</v>
      </c>
      <c r="BF251" s="20">
        <f>+J251+T251+X251+AR251</f>
        <v>0</v>
      </c>
      <c r="BG251" s="20">
        <f>+F251+AD251+AH251+AJ251+AP251+AV251+AZ251</f>
        <v>62</v>
      </c>
      <c r="BH251" s="22">
        <f>+L251+R251+AL251+AX251</f>
        <v>0</v>
      </c>
    </row>
    <row r="252" spans="1:60" ht="15">
      <c r="A252" s="13" t="s">
        <v>485</v>
      </c>
      <c r="B252" s="5" t="s">
        <v>12</v>
      </c>
      <c r="U252" s="15" t="s">
        <v>15</v>
      </c>
      <c r="W252" s="15"/>
      <c r="Y252" s="15"/>
      <c r="AA252" s="15">
        <v>32</v>
      </c>
      <c r="AC252" s="15"/>
      <c r="AE252" s="15"/>
      <c r="AG252" s="15"/>
      <c r="AI252" s="15"/>
      <c r="AK252" s="15"/>
      <c r="AM252" s="15"/>
      <c r="AO252" s="15"/>
      <c r="AQ252" s="15"/>
      <c r="AS252" s="15"/>
      <c r="AU252" s="15"/>
      <c r="AW252" s="15"/>
      <c r="AY252" s="15"/>
      <c r="BA252" s="15">
        <v>36</v>
      </c>
      <c r="BC252" s="10">
        <f>+D252+F252+H252+J252+L252+N252+P252+R252+T252+V252+X252+Z252+AB252+AD252+AF252+AH252+AJ252+AL252+AN252+AP252+AR252+AT252+AV252+AX252+AZ252+BB252</f>
        <v>0</v>
      </c>
      <c r="BD252" s="20">
        <f>+H252+N252+Z252+AF252+AN252+AT252</f>
        <v>0</v>
      </c>
      <c r="BE252" s="20">
        <f>+D252+P252+V252+AB252+BB252</f>
        <v>0</v>
      </c>
      <c r="BF252" s="20">
        <f>+J252+T252+X252+AR252</f>
        <v>0</v>
      </c>
      <c r="BG252" s="20">
        <f>+F252+AD252+AH252+AJ252+AP252+AV252+AZ252</f>
        <v>0</v>
      </c>
      <c r="BH252" s="22">
        <f>+L252+R252+AL252+AX252</f>
        <v>0</v>
      </c>
    </row>
    <row r="253" spans="1:60" ht="15">
      <c r="A253" s="13" t="s">
        <v>508</v>
      </c>
      <c r="B253" s="5" t="s">
        <v>10</v>
      </c>
      <c r="G253" s="15">
        <v>36</v>
      </c>
      <c r="I253" s="15">
        <v>44</v>
      </c>
      <c r="K253" s="15"/>
      <c r="M253" s="15"/>
      <c r="O253" s="15"/>
      <c r="Q253" s="15"/>
      <c r="S253" s="15">
        <v>32</v>
      </c>
      <c r="U253" s="15"/>
      <c r="W253" s="10">
        <v>27</v>
      </c>
      <c r="X253" s="9">
        <v>4</v>
      </c>
      <c r="Y253" s="10">
        <v>21</v>
      </c>
      <c r="Z253" s="9">
        <v>10</v>
      </c>
      <c r="AA253" s="15">
        <v>47</v>
      </c>
      <c r="AC253" s="15"/>
      <c r="AE253" s="15">
        <v>45</v>
      </c>
      <c r="AG253" s="15"/>
      <c r="AI253" s="15"/>
      <c r="AK253" s="15" t="s">
        <v>250</v>
      </c>
      <c r="AM253" s="8" t="s">
        <v>222</v>
      </c>
      <c r="AO253" s="8"/>
      <c r="AQ253" s="15">
        <v>39</v>
      </c>
      <c r="AS253" s="15"/>
      <c r="AU253" s="15"/>
      <c r="AW253" s="15"/>
      <c r="AY253" s="15"/>
      <c r="BA253" s="15"/>
      <c r="BC253" s="10">
        <f>+D253+F253+H253+J253+L253+N253+P253+R253+T253+V253+X253+Z253+AB253+AD253+AF253+AH253+AJ253+AL253+AN253+AP253+AR253+AT253+AV253+AX253+AZ253+BB253</f>
        <v>14</v>
      </c>
      <c r="BD253" s="20">
        <f>+H253+N253+Z253+AF253+AN253+AT253</f>
        <v>10</v>
      </c>
      <c r="BE253" s="20">
        <f>+D253+P253+V253+AB253+BB253</f>
        <v>0</v>
      </c>
      <c r="BF253" s="20">
        <f>+J253+T253+X253+AR253</f>
        <v>4</v>
      </c>
      <c r="BG253" s="20">
        <f>+F253+AD253+AH253+AJ253+AP253+AV253+AZ253</f>
        <v>0</v>
      </c>
      <c r="BH253" s="22">
        <f>+L253+R253+AL253+AX253</f>
        <v>0</v>
      </c>
    </row>
    <row r="254" spans="1:60" ht="15">
      <c r="A254" s="5" t="s">
        <v>143</v>
      </c>
      <c r="B254" s="5" t="s">
        <v>30</v>
      </c>
      <c r="C254" s="8">
        <v>37</v>
      </c>
      <c r="O254" s="10">
        <v>25</v>
      </c>
      <c r="P254" s="9">
        <v>6</v>
      </c>
      <c r="S254" s="8" t="s">
        <v>222</v>
      </c>
      <c r="U254" s="10">
        <v>27</v>
      </c>
      <c r="V254" s="9">
        <v>4</v>
      </c>
      <c r="AA254" s="8" t="s">
        <v>15</v>
      </c>
      <c r="AC254" s="8"/>
      <c r="AE254" s="8"/>
      <c r="AG254" s="8"/>
      <c r="AI254" s="8"/>
      <c r="AK254" s="8"/>
      <c r="AM254" s="8"/>
      <c r="AO254" s="8"/>
      <c r="AQ254" s="8"/>
      <c r="AS254" s="8"/>
      <c r="AU254" s="8"/>
      <c r="AW254" s="8"/>
      <c r="AY254" s="8"/>
      <c r="BA254" s="15">
        <v>42</v>
      </c>
      <c r="BC254" s="10">
        <f>+D254+F254+H254+J254+L254+N254+P254+R254+T254+V254+X254+Z254+AB254+AD254+AF254+AH254+AJ254+AL254+AN254+AP254+AR254+AT254+AV254+AX254+AZ254+BB254</f>
        <v>10</v>
      </c>
      <c r="BD254" s="20">
        <f>+H254+N254+Z254+AF254+AN254+AT254</f>
        <v>0</v>
      </c>
      <c r="BE254" s="20">
        <f>+D254+P254+V254+AB254+BB254</f>
        <v>10</v>
      </c>
      <c r="BF254" s="20">
        <f>+J254+T254+X254+AR254</f>
        <v>0</v>
      </c>
      <c r="BG254" s="20">
        <f>+F254+AD254+AH254+AJ254+AP254+AV254+AZ254</f>
        <v>0</v>
      </c>
      <c r="BH254" s="22">
        <f>+L254+R254+AL254+AX254</f>
        <v>0</v>
      </c>
    </row>
    <row r="255" spans="1:60" ht="15">
      <c r="A255" s="13" t="s">
        <v>144</v>
      </c>
      <c r="B255" s="13" t="s">
        <v>80</v>
      </c>
      <c r="E255" s="8">
        <v>38</v>
      </c>
      <c r="G255" s="10">
        <v>25</v>
      </c>
      <c r="H255" s="9">
        <v>6</v>
      </c>
      <c r="I255" s="15">
        <v>37</v>
      </c>
      <c r="K255" s="10">
        <v>3</v>
      </c>
      <c r="L255" s="9">
        <v>60</v>
      </c>
      <c r="M255" s="15" t="s">
        <v>87</v>
      </c>
      <c r="O255" s="15"/>
      <c r="Q255" s="10">
        <v>12</v>
      </c>
      <c r="R255" s="9">
        <v>22</v>
      </c>
      <c r="S255" s="8" t="s">
        <v>222</v>
      </c>
      <c r="U255" s="8"/>
      <c r="W255" s="10">
        <v>24</v>
      </c>
      <c r="X255" s="9">
        <v>7</v>
      </c>
      <c r="Y255" s="15">
        <v>49</v>
      </c>
      <c r="AA255" s="15"/>
      <c r="AC255" s="15">
        <v>41</v>
      </c>
      <c r="AE255" s="10">
        <v>21</v>
      </c>
      <c r="AF255" s="9">
        <v>10</v>
      </c>
      <c r="AG255" s="15">
        <v>37</v>
      </c>
      <c r="AI255" s="15">
        <v>48</v>
      </c>
      <c r="AK255" s="15">
        <v>39</v>
      </c>
      <c r="AM255" s="10">
        <v>26</v>
      </c>
      <c r="AN255" s="9">
        <v>5</v>
      </c>
      <c r="AO255" s="10">
        <v>18</v>
      </c>
      <c r="AP255" s="9">
        <v>13</v>
      </c>
      <c r="AQ255" s="15">
        <v>31</v>
      </c>
      <c r="AS255" s="10">
        <v>10</v>
      </c>
      <c r="AT255" s="9">
        <v>26</v>
      </c>
      <c r="AU255" s="15">
        <v>44</v>
      </c>
      <c r="AW255" s="10">
        <v>5</v>
      </c>
      <c r="AX255" s="9">
        <v>45</v>
      </c>
      <c r="AY255" s="15">
        <v>34</v>
      </c>
      <c r="BA255" s="15"/>
      <c r="BC255" s="10">
        <f>+D255+F255+H255+J255+L255+N255+P255+R255+T255+V255+X255+Z255+AB255+AD255+AF255+AH255+AJ255+AL255+AN255+AP255+AR255+AT255+AV255+AX255+AZ255+BB255</f>
        <v>194</v>
      </c>
      <c r="BD255" s="20">
        <f>+H255+N255+Z255+AF255+AN255+AT255</f>
        <v>47</v>
      </c>
      <c r="BE255" s="20">
        <f>+D255+P255+V255+AB255+BB255</f>
        <v>0</v>
      </c>
      <c r="BF255" s="20">
        <f>+J255+T255+X255+AR255</f>
        <v>7</v>
      </c>
      <c r="BG255" s="20">
        <f>+F255+AD255+AH255+AJ255+AP255+AV255+AZ255</f>
        <v>13</v>
      </c>
      <c r="BH255" s="22">
        <f>+L255+R255+AL255+AX255</f>
        <v>127</v>
      </c>
    </row>
    <row r="256" spans="1:60" ht="15">
      <c r="A256" s="13" t="s">
        <v>145</v>
      </c>
      <c r="B256" s="13" t="s">
        <v>62</v>
      </c>
      <c r="E256" s="8" t="s">
        <v>15</v>
      </c>
      <c r="Q256" s="15" t="s">
        <v>15</v>
      </c>
      <c r="S256" s="15"/>
      <c r="U256" s="15">
        <v>39</v>
      </c>
      <c r="W256" s="15"/>
      <c r="Y256" s="15"/>
      <c r="AA256" s="15"/>
      <c r="AC256" s="15"/>
      <c r="AE256" s="15"/>
      <c r="AG256" s="15">
        <v>50</v>
      </c>
      <c r="AI256" s="15"/>
      <c r="AK256" s="15"/>
      <c r="AM256" s="15"/>
      <c r="AO256" s="15"/>
      <c r="AQ256" s="15"/>
      <c r="AS256" s="15"/>
      <c r="AU256" s="15"/>
      <c r="AW256" s="15"/>
      <c r="AY256" s="15"/>
      <c r="BA256" s="15"/>
      <c r="BC256" s="10">
        <f>+D256+F256+H256+J256+L256+N256+P256+R256+T256+V256+X256+Z256+AB256+AD256+AF256+AH256+AJ256+AL256+AN256+AP256+AR256+AT256+AV256+AX256+AZ256+BB256</f>
        <v>0</v>
      </c>
      <c r="BD256" s="20">
        <f>+H256+N256+Z256+AF256+AN256+AT256</f>
        <v>0</v>
      </c>
      <c r="BE256" s="20">
        <f>+D256+P256+V256+AB256+BB256</f>
        <v>0</v>
      </c>
      <c r="BF256" s="20">
        <f>+J256+T256+X256+AR256</f>
        <v>0</v>
      </c>
      <c r="BG256" s="20">
        <f>+F256+AD256+AH256+AJ256+AP256+AV256+AZ256</f>
        <v>0</v>
      </c>
      <c r="BH256" s="22">
        <f>+L256+R256+AL256+AX256</f>
        <v>0</v>
      </c>
    </row>
    <row r="257" spans="1:60" ht="15">
      <c r="A257" s="5" t="s">
        <v>146</v>
      </c>
      <c r="B257" s="5" t="s">
        <v>19</v>
      </c>
      <c r="C257" s="10">
        <v>20</v>
      </c>
      <c r="D257" s="9">
        <v>11</v>
      </c>
      <c r="E257" s="10">
        <v>12</v>
      </c>
      <c r="F257" s="9">
        <v>22</v>
      </c>
      <c r="G257" s="10">
        <v>27</v>
      </c>
      <c r="H257" s="9">
        <v>4</v>
      </c>
      <c r="I257" s="15">
        <v>33</v>
      </c>
      <c r="K257" s="10" t="s">
        <v>93</v>
      </c>
      <c r="M257" s="10">
        <v>17</v>
      </c>
      <c r="N257" s="9">
        <v>14</v>
      </c>
      <c r="O257" s="15">
        <v>41</v>
      </c>
      <c r="Q257" s="10">
        <v>10</v>
      </c>
      <c r="R257" s="9">
        <v>26</v>
      </c>
      <c r="S257" s="10">
        <v>14</v>
      </c>
      <c r="T257" s="9">
        <v>18</v>
      </c>
      <c r="W257" s="10">
        <v>24</v>
      </c>
      <c r="X257" s="9">
        <v>7</v>
      </c>
      <c r="AA257" s="10">
        <v>17</v>
      </c>
      <c r="AB257" s="9">
        <v>14</v>
      </c>
      <c r="AC257" s="10">
        <v>2</v>
      </c>
      <c r="AD257" s="9">
        <v>80</v>
      </c>
      <c r="AG257" s="10">
        <v>12</v>
      </c>
      <c r="AH257" s="9">
        <v>22</v>
      </c>
      <c r="AI257" s="10">
        <v>10</v>
      </c>
      <c r="AJ257" s="9">
        <v>26</v>
      </c>
      <c r="AK257" s="10">
        <v>3</v>
      </c>
      <c r="AL257" s="9">
        <v>60</v>
      </c>
      <c r="AO257" s="10">
        <v>6</v>
      </c>
      <c r="AP257" s="9">
        <v>40</v>
      </c>
      <c r="AQ257" s="8" t="s">
        <v>222</v>
      </c>
      <c r="AS257" s="10">
        <v>17</v>
      </c>
      <c r="AT257" s="9">
        <v>14</v>
      </c>
      <c r="AU257" s="10">
        <v>17</v>
      </c>
      <c r="AV257" s="9">
        <v>14</v>
      </c>
      <c r="AW257" s="10">
        <v>2</v>
      </c>
      <c r="AX257" s="9">
        <v>80</v>
      </c>
      <c r="AY257" s="10">
        <v>2</v>
      </c>
      <c r="AZ257" s="9">
        <v>80</v>
      </c>
      <c r="BA257" s="10">
        <v>24</v>
      </c>
      <c r="BB257" s="9">
        <v>6</v>
      </c>
      <c r="BC257" s="10">
        <f>+D257+F257+H257+J257+L257+N257+P257+R257+T257+V257+X257+Z257+AB257+AD257+AF257+AH257+AJ257+AL257+AN257+AP257+AR257+AT257+AV257+AX257+AZ257+BB257</f>
        <v>538</v>
      </c>
      <c r="BD257" s="20">
        <f>+H257+N257+Z257+AF257+AN257+AT257</f>
        <v>32</v>
      </c>
      <c r="BE257" s="20">
        <f>+D257+P257+V257+AB257+BB257</f>
        <v>31</v>
      </c>
      <c r="BF257" s="20">
        <f>+J257+T257+X257+AR257</f>
        <v>25</v>
      </c>
      <c r="BG257" s="20">
        <f>+F257+AD257+AH257+AJ257+AP257+AV257+AZ257</f>
        <v>284</v>
      </c>
      <c r="BH257" s="22">
        <f>+L257+R257+AL257+AX257</f>
        <v>166</v>
      </c>
    </row>
    <row r="258" spans="1:60" ht="15">
      <c r="A258" s="5" t="s">
        <v>216</v>
      </c>
      <c r="B258" s="5" t="s">
        <v>19</v>
      </c>
      <c r="G258" s="15">
        <v>39</v>
      </c>
      <c r="I258" s="15" t="s">
        <v>222</v>
      </c>
      <c r="K258" s="15"/>
      <c r="M258" s="15"/>
      <c r="O258" s="15"/>
      <c r="Q258" s="15"/>
      <c r="S258" s="15"/>
      <c r="U258" s="15"/>
      <c r="W258" s="15"/>
      <c r="Y258" s="15">
        <v>41</v>
      </c>
      <c r="AA258" s="15"/>
      <c r="AC258" s="15"/>
      <c r="AE258" s="10">
        <v>25</v>
      </c>
      <c r="AF258" s="9">
        <v>6</v>
      </c>
      <c r="AQ258" s="15">
        <v>35</v>
      </c>
      <c r="AS258" s="8" t="s">
        <v>87</v>
      </c>
      <c r="AU258" s="15"/>
      <c r="AW258" s="8"/>
      <c r="AY258" s="8"/>
      <c r="BA258" s="8"/>
      <c r="BC258" s="10">
        <f>+D258+F258+H258+J258+L258+N258+P258+R258+T258+V258+X258+Z258+AB258+AD258+AF258+AH258+AJ258+AL258+AN258+AP258+AR258+AT258+AV258+AX258+AZ258+BB258</f>
        <v>6</v>
      </c>
      <c r="BD258" s="20">
        <f>+H258+N258+Z258+AF258+AN258+AT258</f>
        <v>6</v>
      </c>
      <c r="BE258" s="20">
        <f>+D258+P258+V258+AB258+BB258</f>
        <v>0</v>
      </c>
      <c r="BF258" s="20">
        <f>+J258+T258+X258+AR258</f>
        <v>0</v>
      </c>
      <c r="BG258" s="20">
        <f>+F258+AD258+AH258+AJ258+AP258+AV258+AZ258</f>
        <v>0</v>
      </c>
      <c r="BH258" s="22">
        <f>+L258+R258+AL258+AX258</f>
        <v>0</v>
      </c>
    </row>
  </sheetData>
  <sheetProtection/>
  <mergeCells count="26">
    <mergeCell ref="BA1:BB1"/>
    <mergeCell ref="AW1:AX1"/>
    <mergeCell ref="Q1:R1"/>
    <mergeCell ref="Y1:Z1"/>
    <mergeCell ref="AI1:AJ1"/>
    <mergeCell ref="W1:X1"/>
    <mergeCell ref="AA1:AB1"/>
    <mergeCell ref="C1:D1"/>
    <mergeCell ref="E1:F1"/>
    <mergeCell ref="G1:H1"/>
    <mergeCell ref="I1:J1"/>
    <mergeCell ref="K1:L1"/>
    <mergeCell ref="AQ1:AR1"/>
    <mergeCell ref="AC1:AD1"/>
    <mergeCell ref="U1:V1"/>
    <mergeCell ref="AK1:AL1"/>
    <mergeCell ref="M1:N1"/>
    <mergeCell ref="O1:P1"/>
    <mergeCell ref="AM1:AN1"/>
    <mergeCell ref="AG1:AH1"/>
    <mergeCell ref="AY1:AZ1"/>
    <mergeCell ref="AE1:AF1"/>
    <mergeCell ref="S1:T1"/>
    <mergeCell ref="AU1:AV1"/>
    <mergeCell ref="AO1:AP1"/>
    <mergeCell ref="AS1:AT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208"/>
  <sheetViews>
    <sheetView zoomScale="85" zoomScaleNormal="85" zoomScalePageLayoutView="0" workbookViewId="0" topLeftCell="A1">
      <pane xSplit="2" ySplit="1" topLeftCell="W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5" bestFit="1" customWidth="1"/>
    <col min="2" max="2" width="5.7109375" style="5" bestFit="1" customWidth="1"/>
    <col min="3" max="3" width="5.7109375" style="8" bestFit="1" customWidth="1"/>
    <col min="4" max="4" width="4.00390625" style="5" bestFit="1" customWidth="1"/>
    <col min="5" max="5" width="5.7109375" style="8" bestFit="1" customWidth="1"/>
    <col min="6" max="6" width="4.00390625" style="5" customWidth="1"/>
    <col min="7" max="7" width="4.00390625" style="8" customWidth="1"/>
    <col min="8" max="8" width="4.140625" style="5" customWidth="1"/>
    <col min="9" max="9" width="4.00390625" style="8" customWidth="1"/>
    <col min="10" max="10" width="4.140625" style="5" customWidth="1"/>
    <col min="11" max="11" width="4.00390625" style="8" customWidth="1"/>
    <col min="12" max="12" width="4.140625" style="5" customWidth="1"/>
    <col min="13" max="13" width="4.00390625" style="8" customWidth="1"/>
    <col min="14" max="14" width="4.140625" style="5" customWidth="1"/>
    <col min="15" max="15" width="4.00390625" style="8" customWidth="1"/>
    <col min="16" max="16" width="4.140625" style="5" customWidth="1"/>
    <col min="17" max="17" width="5.8515625" style="8" bestFit="1" customWidth="1"/>
    <col min="18" max="18" width="4.140625" style="5" customWidth="1"/>
    <col min="19" max="19" width="5.8515625" style="8" bestFit="1" customWidth="1"/>
    <col min="20" max="20" width="4.140625" style="5" customWidth="1"/>
    <col min="21" max="21" width="5.8515625" style="8" bestFit="1" customWidth="1"/>
    <col min="22" max="22" width="4.140625" style="5" customWidth="1"/>
    <col min="23" max="23" width="5.8515625" style="8" bestFit="1" customWidth="1"/>
    <col min="24" max="24" width="4.140625" style="5" customWidth="1"/>
    <col min="25" max="25" width="5.8515625" style="8" bestFit="1" customWidth="1"/>
    <col min="26" max="26" width="4.140625" style="5" customWidth="1"/>
    <col min="27" max="27" width="5.8515625" style="8" bestFit="1" customWidth="1"/>
    <col min="28" max="28" width="4.140625" style="5" customWidth="1"/>
    <col min="29" max="29" width="5.8515625" style="8" bestFit="1" customWidth="1"/>
    <col min="30" max="30" width="4.140625" style="5" customWidth="1"/>
    <col min="31" max="31" width="5.8515625" style="8" bestFit="1" customWidth="1"/>
    <col min="32" max="32" width="4.140625" style="5" customWidth="1"/>
    <col min="33" max="33" width="5.8515625" style="8" bestFit="1" customWidth="1"/>
    <col min="34" max="34" width="4.140625" style="9" customWidth="1"/>
    <col min="35" max="35" width="5.8515625" style="8" bestFit="1" customWidth="1"/>
    <col min="36" max="36" width="4.140625" style="9" customWidth="1"/>
    <col min="37" max="37" width="5.8515625" style="8" bestFit="1" customWidth="1"/>
    <col min="38" max="38" width="4.140625" style="9" customWidth="1"/>
    <col min="39" max="39" width="5.8515625" style="8" bestFit="1" customWidth="1"/>
    <col min="40" max="40" width="4.140625" style="9" customWidth="1"/>
    <col min="41" max="41" width="5.8515625" style="8" bestFit="1" customWidth="1"/>
    <col min="42" max="42" width="4.140625" style="9" customWidth="1"/>
    <col min="43" max="43" width="5.8515625" style="8" bestFit="1" customWidth="1"/>
    <col min="44" max="44" width="4.140625" style="9" customWidth="1"/>
    <col min="45" max="45" width="5.8515625" style="8" bestFit="1" customWidth="1"/>
    <col min="46" max="46" width="4.140625" style="9" customWidth="1"/>
    <col min="47" max="47" width="5.8515625" style="8" bestFit="1" customWidth="1"/>
    <col min="48" max="48" width="4.140625" style="9" customWidth="1"/>
    <col min="49" max="49" width="5.8515625" style="8" bestFit="1" customWidth="1"/>
    <col min="50" max="50" width="4.140625" style="9" customWidth="1"/>
    <col min="51" max="51" width="7.140625" style="8" customWidth="1"/>
    <col min="52" max="55" width="7.140625" style="20" customWidth="1"/>
    <col min="56" max="56" width="7.140625" style="22" customWidth="1"/>
    <col min="57" max="16384" width="9.140625" style="5" customWidth="1"/>
  </cols>
  <sheetData>
    <row r="1" spans="1:56" ht="31.5" customHeight="1" thickBot="1">
      <c r="A1" s="23"/>
      <c r="B1" s="6"/>
      <c r="C1" s="40" t="s">
        <v>0</v>
      </c>
      <c r="D1" s="40"/>
      <c r="E1" s="39" t="s">
        <v>1</v>
      </c>
      <c r="F1" s="40"/>
      <c r="G1" s="39" t="s">
        <v>352</v>
      </c>
      <c r="H1" s="40"/>
      <c r="I1" s="39" t="s">
        <v>353</v>
      </c>
      <c r="J1" s="40"/>
      <c r="K1" s="39" t="s">
        <v>354</v>
      </c>
      <c r="L1" s="40"/>
      <c r="M1" s="39" t="s">
        <v>355</v>
      </c>
      <c r="N1" s="40"/>
      <c r="O1" s="39" t="s">
        <v>356</v>
      </c>
      <c r="P1" s="40"/>
      <c r="Q1" s="39" t="s">
        <v>481</v>
      </c>
      <c r="R1" s="40"/>
      <c r="S1" s="39" t="s">
        <v>493</v>
      </c>
      <c r="T1" s="40"/>
      <c r="U1" s="39" t="s">
        <v>295</v>
      </c>
      <c r="V1" s="40"/>
      <c r="W1" s="39" t="s">
        <v>480</v>
      </c>
      <c r="X1" s="40"/>
      <c r="Y1" s="39" t="s">
        <v>540</v>
      </c>
      <c r="Z1" s="40"/>
      <c r="AA1" s="39" t="s">
        <v>548</v>
      </c>
      <c r="AB1" s="40"/>
      <c r="AC1" s="39" t="s">
        <v>555</v>
      </c>
      <c r="AD1" s="40"/>
      <c r="AE1" s="39" t="s">
        <v>571</v>
      </c>
      <c r="AF1" s="40"/>
      <c r="AG1" s="39" t="s">
        <v>574</v>
      </c>
      <c r="AH1" s="41"/>
      <c r="AI1" s="39" t="s">
        <v>581</v>
      </c>
      <c r="AJ1" s="41"/>
      <c r="AK1" s="39" t="s">
        <v>585</v>
      </c>
      <c r="AL1" s="41"/>
      <c r="AM1" s="39" t="s">
        <v>594</v>
      </c>
      <c r="AN1" s="41"/>
      <c r="AO1" s="39" t="s">
        <v>602</v>
      </c>
      <c r="AP1" s="41"/>
      <c r="AQ1" s="39" t="s">
        <v>607</v>
      </c>
      <c r="AR1" s="41"/>
      <c r="AS1" s="39" t="s">
        <v>612</v>
      </c>
      <c r="AT1" s="41"/>
      <c r="AU1" s="39" t="s">
        <v>624</v>
      </c>
      <c r="AV1" s="41"/>
      <c r="AW1" s="39" t="s">
        <v>663</v>
      </c>
      <c r="AX1" s="41"/>
      <c r="AY1" s="7" t="s">
        <v>2</v>
      </c>
      <c r="AZ1" s="19" t="s">
        <v>242</v>
      </c>
      <c r="BA1" s="19" t="s">
        <v>243</v>
      </c>
      <c r="BB1" s="19" t="s">
        <v>244</v>
      </c>
      <c r="BC1" s="19" t="s">
        <v>245</v>
      </c>
      <c r="BD1" s="21" t="s">
        <v>246</v>
      </c>
    </row>
    <row r="2" spans="1:56" ht="15.75" thickTop="1">
      <c r="A2" s="13" t="s">
        <v>357</v>
      </c>
      <c r="B2" s="13" t="s">
        <v>19</v>
      </c>
      <c r="E2" s="8">
        <v>31</v>
      </c>
      <c r="I2" s="15" t="s">
        <v>15</v>
      </c>
      <c r="K2" s="15"/>
      <c r="M2" s="15"/>
      <c r="O2" s="15"/>
      <c r="Q2" s="15"/>
      <c r="S2" s="8" t="s">
        <v>15</v>
      </c>
      <c r="U2" s="8">
        <v>32</v>
      </c>
      <c r="AA2" s="15">
        <v>44</v>
      </c>
      <c r="AC2" s="15">
        <v>32</v>
      </c>
      <c r="AE2" s="15"/>
      <c r="AG2" s="15"/>
      <c r="AI2" s="15"/>
      <c r="AK2" s="8" t="s">
        <v>15</v>
      </c>
      <c r="AO2" s="8">
        <v>54</v>
      </c>
      <c r="AW2" s="10">
        <v>27</v>
      </c>
      <c r="AX2" s="9">
        <v>4</v>
      </c>
      <c r="AY2" s="10">
        <f>+D2+F2+H2+J2+L2+N2+P2+R2+T2+V2+X2+Z2+AB2+AD2+AF2+AH2+AJ2+AL2+AN2+AP2+AR2+AT2+AV2+AX2</f>
        <v>4</v>
      </c>
      <c r="AZ2" s="20">
        <f>+L2+N2+AF2+AH2+AT2</f>
        <v>0</v>
      </c>
      <c r="BA2" s="20">
        <f>+D2+H2+R2+Z2+AN2+AV2</f>
        <v>0</v>
      </c>
      <c r="BB2" s="20">
        <f>+P2+X2+AJ2+AR2</f>
        <v>0</v>
      </c>
      <c r="BC2" s="20">
        <f>+F2+J2+T2+AB2+AD2+AL2+AP2</f>
        <v>0</v>
      </c>
      <c r="BD2" s="22">
        <f>+V2+AX2</f>
        <v>4</v>
      </c>
    </row>
    <row r="3" spans="1:56" ht="15">
      <c r="A3" s="13" t="s">
        <v>346</v>
      </c>
      <c r="B3" s="13" t="s">
        <v>21</v>
      </c>
      <c r="E3" s="10">
        <v>17</v>
      </c>
      <c r="F3" s="9">
        <v>14</v>
      </c>
      <c r="I3" s="15" t="s">
        <v>15</v>
      </c>
      <c r="K3" s="15"/>
      <c r="M3" s="15"/>
      <c r="O3" s="15"/>
      <c r="Q3" s="15">
        <v>46</v>
      </c>
      <c r="S3" s="10">
        <v>20</v>
      </c>
      <c r="T3" s="9">
        <v>11</v>
      </c>
      <c r="U3" s="10"/>
      <c r="V3" s="9"/>
      <c r="W3" s="10"/>
      <c r="X3" s="9"/>
      <c r="Y3" s="10"/>
      <c r="Z3" s="9"/>
      <c r="AA3" s="10">
        <v>17</v>
      </c>
      <c r="AB3" s="9">
        <v>14</v>
      </c>
      <c r="AC3" s="10">
        <v>19</v>
      </c>
      <c r="AD3" s="9">
        <v>12</v>
      </c>
      <c r="AE3" s="10"/>
      <c r="AF3" s="9"/>
      <c r="AG3" s="10"/>
      <c r="AI3" s="10"/>
      <c r="AK3" s="10">
        <v>24</v>
      </c>
      <c r="AL3" s="9">
        <v>7</v>
      </c>
      <c r="AM3" s="15">
        <v>64</v>
      </c>
      <c r="AO3" s="10">
        <v>23</v>
      </c>
      <c r="AP3" s="9">
        <v>8</v>
      </c>
      <c r="AQ3" s="10"/>
      <c r="AS3" s="10"/>
      <c r="AU3" s="10"/>
      <c r="AW3" s="10"/>
      <c r="AY3" s="10">
        <f>+D3+F3+H3+J3+L3+N3+P3+R3+T3+V3+X3+Z3+AB3+AD3+AF3+AH3+AJ3+AL3+AN3+AP3+AR3+AT3+AV3+AX3</f>
        <v>66</v>
      </c>
      <c r="AZ3" s="20">
        <f>+L3+N3+AF3+AH3+AT3</f>
        <v>0</v>
      </c>
      <c r="BA3" s="20">
        <f>+D3+H3+R3+Z3+AN3+AV3</f>
        <v>0</v>
      </c>
      <c r="BB3" s="20">
        <f>+P3+X3+AJ3+AR3</f>
        <v>0</v>
      </c>
      <c r="BC3" s="20">
        <f>+F3+J3+T3+AB3+AD3+AL3+AP3</f>
        <v>66</v>
      </c>
      <c r="BD3" s="22">
        <f>+V3+AX3</f>
        <v>0</v>
      </c>
    </row>
    <row r="4" spans="1:56" ht="15">
      <c r="A4" s="14" t="s">
        <v>358</v>
      </c>
      <c r="B4" s="13" t="s">
        <v>25</v>
      </c>
      <c r="C4" s="8" t="s">
        <v>15</v>
      </c>
      <c r="AU4" s="15">
        <v>43</v>
      </c>
      <c r="AW4" s="15"/>
      <c r="AY4" s="10">
        <f>+D4+F4+H4+J4+L4+N4+P4+R4+T4+V4+X4+Z4+AB4+AD4+AF4+AH4+AJ4+AL4+AN4+AP4+AR4+AT4+AV4+AX4</f>
        <v>0</v>
      </c>
      <c r="AZ4" s="20">
        <f>+L4+N4+AF4+AH4+AT4</f>
        <v>0</v>
      </c>
      <c r="BA4" s="20">
        <f>+D4+H4+R4+Z4+AN4+AV4</f>
        <v>0</v>
      </c>
      <c r="BB4" s="20">
        <f>+P4+X4+AJ4+AR4</f>
        <v>0</v>
      </c>
      <c r="BC4" s="20">
        <f>+F4+J4+T4+AB4+AD4+AL4+AP4</f>
        <v>0</v>
      </c>
      <c r="BD4" s="22">
        <f>+V4+AX4</f>
        <v>0</v>
      </c>
    </row>
    <row r="5" spans="1:56" ht="15">
      <c r="A5" s="13" t="s">
        <v>317</v>
      </c>
      <c r="B5" s="5" t="s">
        <v>14</v>
      </c>
      <c r="C5" s="10">
        <v>19</v>
      </c>
      <c r="D5" s="9">
        <v>12</v>
      </c>
      <c r="G5" s="10" t="s">
        <v>93</v>
      </c>
      <c r="I5" s="15" t="s">
        <v>15</v>
      </c>
      <c r="K5" s="10">
        <v>25</v>
      </c>
      <c r="L5" s="9">
        <v>6</v>
      </c>
      <c r="M5" s="8">
        <v>33</v>
      </c>
      <c r="N5" s="9"/>
      <c r="O5" s="10">
        <v>15</v>
      </c>
      <c r="P5" s="9">
        <v>16</v>
      </c>
      <c r="Q5" s="10">
        <v>11</v>
      </c>
      <c r="R5" s="9">
        <v>24</v>
      </c>
      <c r="S5" s="10"/>
      <c r="T5" s="9"/>
      <c r="U5" s="10">
        <v>9</v>
      </c>
      <c r="V5" s="9">
        <v>29</v>
      </c>
      <c r="W5" s="10">
        <v>16</v>
      </c>
      <c r="X5" s="9">
        <v>15</v>
      </c>
      <c r="Y5" s="15">
        <v>45</v>
      </c>
      <c r="Z5" s="9"/>
      <c r="AA5" s="15">
        <v>42</v>
      </c>
      <c r="AB5" s="9"/>
      <c r="AC5" s="15"/>
      <c r="AD5" s="9"/>
      <c r="AE5" s="15">
        <v>41</v>
      </c>
      <c r="AF5" s="9"/>
      <c r="AG5" s="15">
        <v>32</v>
      </c>
      <c r="AI5" s="10">
        <v>16</v>
      </c>
      <c r="AJ5" s="9">
        <v>15</v>
      </c>
      <c r="AK5" s="10"/>
      <c r="AM5" s="10">
        <v>23</v>
      </c>
      <c r="AN5" s="9">
        <v>8</v>
      </c>
      <c r="AO5" s="8" t="s">
        <v>294</v>
      </c>
      <c r="AQ5" s="10">
        <v>21</v>
      </c>
      <c r="AR5" s="9">
        <v>10</v>
      </c>
      <c r="AS5" s="8" t="s">
        <v>222</v>
      </c>
      <c r="AU5" s="15">
        <v>38</v>
      </c>
      <c r="AW5" s="10">
        <v>11</v>
      </c>
      <c r="AX5" s="9">
        <v>24</v>
      </c>
      <c r="AY5" s="10">
        <f>+D5+F5+H5+J5+L5+N5+P5+R5+T5+V5+X5+Z5+AB5+AD5+AF5+AH5+AJ5+AL5+AN5+AP5+AR5+AT5+AV5+AX5</f>
        <v>159</v>
      </c>
      <c r="AZ5" s="20">
        <f>+L5+N5+AF5+AH5+AT5</f>
        <v>6</v>
      </c>
      <c r="BA5" s="20">
        <f>+D5+H5+R5+Z5+AN5+AV5</f>
        <v>44</v>
      </c>
      <c r="BB5" s="20">
        <f>+P5+X5+AJ5+AR5</f>
        <v>56</v>
      </c>
      <c r="BC5" s="20">
        <f>+F5+J5+T5+AB5+AD5+AL5+AP5</f>
        <v>0</v>
      </c>
      <c r="BD5" s="22">
        <f>+V5+AX5</f>
        <v>53</v>
      </c>
    </row>
    <row r="6" spans="1:56" ht="15">
      <c r="A6" s="13" t="s">
        <v>316</v>
      </c>
      <c r="B6" s="5" t="s">
        <v>25</v>
      </c>
      <c r="C6" s="10">
        <v>10</v>
      </c>
      <c r="D6" s="9">
        <v>26</v>
      </c>
      <c r="Q6" s="10" t="s">
        <v>93</v>
      </c>
      <c r="S6" s="10"/>
      <c r="U6" s="10"/>
      <c r="W6" s="10"/>
      <c r="Y6" s="10">
        <v>16</v>
      </c>
      <c r="Z6" s="9">
        <v>15</v>
      </c>
      <c r="AA6" s="10"/>
      <c r="AB6" s="9"/>
      <c r="AC6" s="10"/>
      <c r="AD6" s="9"/>
      <c r="AE6" s="10"/>
      <c r="AF6" s="9"/>
      <c r="AG6" s="10"/>
      <c r="AI6" s="10"/>
      <c r="AK6" s="10"/>
      <c r="AM6" s="10">
        <v>21</v>
      </c>
      <c r="AN6" s="9">
        <v>10</v>
      </c>
      <c r="AO6" s="10"/>
      <c r="AQ6" s="10"/>
      <c r="AS6" s="10"/>
      <c r="AU6" s="15">
        <v>42</v>
      </c>
      <c r="AW6" s="8" t="s">
        <v>15</v>
      </c>
      <c r="AY6" s="10">
        <f>+D6+F6+H6+J6+L6+N6+P6+R6+T6+V6+X6+Z6+AB6+AD6+AF6+AH6+AJ6+AL6+AN6+AP6+AR6+AT6+AV6+AX6</f>
        <v>51</v>
      </c>
      <c r="AZ6" s="20">
        <f>+L6+N6+AF6+AH6+AT6</f>
        <v>0</v>
      </c>
      <c r="BA6" s="20">
        <f>+D6+H6+R6+Z6+AN6+AV6</f>
        <v>51</v>
      </c>
      <c r="BB6" s="20">
        <f>+P6+X6+AJ6+AR6</f>
        <v>0</v>
      </c>
      <c r="BC6" s="20">
        <f>+F6+J6+T6+AB6+AD6+AL6+AP6</f>
        <v>0</v>
      </c>
      <c r="BD6" s="22">
        <f>+V6+AX6</f>
        <v>0</v>
      </c>
    </row>
    <row r="7" spans="1:56" ht="15">
      <c r="A7" s="5" t="s">
        <v>359</v>
      </c>
      <c r="B7" s="5" t="s">
        <v>12</v>
      </c>
      <c r="K7" s="8">
        <v>52</v>
      </c>
      <c r="M7" s="8">
        <v>55</v>
      </c>
      <c r="O7" s="8">
        <v>45</v>
      </c>
      <c r="U7" s="10">
        <v>29</v>
      </c>
      <c r="V7" s="9">
        <v>2</v>
      </c>
      <c r="W7" s="10">
        <v>29</v>
      </c>
      <c r="X7" s="9">
        <v>2</v>
      </c>
      <c r="Y7" s="10"/>
      <c r="Z7" s="9"/>
      <c r="AA7" s="10"/>
      <c r="AB7" s="9"/>
      <c r="AC7" s="10"/>
      <c r="AD7" s="9"/>
      <c r="AE7" s="15">
        <v>50</v>
      </c>
      <c r="AF7" s="9"/>
      <c r="AG7" s="15">
        <v>55</v>
      </c>
      <c r="AI7" s="10">
        <v>29</v>
      </c>
      <c r="AJ7" s="9">
        <v>2</v>
      </c>
      <c r="AK7" s="10"/>
      <c r="AM7" s="10"/>
      <c r="AO7" s="10"/>
      <c r="AQ7" s="15">
        <v>36</v>
      </c>
      <c r="AS7" s="8" t="s">
        <v>222</v>
      </c>
      <c r="AU7" s="15">
        <v>45</v>
      </c>
      <c r="AW7" s="10">
        <v>19</v>
      </c>
      <c r="AX7" s="9">
        <v>12</v>
      </c>
      <c r="AY7" s="10">
        <f>+D7+F7+H7+J7+L7+N7+P7+R7+T7+V7+X7+Z7+AB7+AD7+AF7+AH7+AJ7+AL7+AN7+AP7+AR7+AT7+AV7+AX7</f>
        <v>18</v>
      </c>
      <c r="AZ7" s="20">
        <f>+L7+N7+AF7+AH7+AT7</f>
        <v>0</v>
      </c>
      <c r="BA7" s="20">
        <f>+D7+H7+R7+Z7+AN7+AV7</f>
        <v>0</v>
      </c>
      <c r="BB7" s="20">
        <f>+P7+X7+AJ7+AR7</f>
        <v>4</v>
      </c>
      <c r="BC7" s="20">
        <f>+F7+J7+T7+AB7+AD7+AL7+AP7</f>
        <v>0</v>
      </c>
      <c r="BD7" s="22">
        <f>+V7+AX7</f>
        <v>14</v>
      </c>
    </row>
    <row r="8" spans="1:56" ht="15">
      <c r="A8" s="13" t="s">
        <v>360</v>
      </c>
      <c r="B8" s="13" t="s">
        <v>6</v>
      </c>
      <c r="C8" s="10"/>
      <c r="E8" s="8">
        <v>33</v>
      </c>
      <c r="I8" s="10">
        <v>7</v>
      </c>
      <c r="J8" s="9">
        <v>36</v>
      </c>
      <c r="K8" s="10"/>
      <c r="L8" s="9"/>
      <c r="M8" s="10"/>
      <c r="N8" s="9"/>
      <c r="O8" s="10"/>
      <c r="P8" s="9"/>
      <c r="Q8" s="10"/>
      <c r="R8" s="9"/>
      <c r="S8" s="10">
        <v>1</v>
      </c>
      <c r="T8" s="9">
        <v>100</v>
      </c>
      <c r="U8" s="10">
        <v>11</v>
      </c>
      <c r="V8" s="9">
        <v>24</v>
      </c>
      <c r="W8" s="10"/>
      <c r="X8" s="9"/>
      <c r="Y8" s="10"/>
      <c r="Z8" s="9"/>
      <c r="AA8" s="10">
        <v>2</v>
      </c>
      <c r="AB8" s="9">
        <v>80</v>
      </c>
      <c r="AC8" s="10">
        <v>1</v>
      </c>
      <c r="AD8" s="9">
        <v>100</v>
      </c>
      <c r="AE8" s="10"/>
      <c r="AF8" s="9"/>
      <c r="AG8" s="10"/>
      <c r="AI8" s="10"/>
      <c r="AK8" s="8" t="s">
        <v>17</v>
      </c>
      <c r="AO8" s="10">
        <v>5</v>
      </c>
      <c r="AP8" s="9">
        <v>45</v>
      </c>
      <c r="AQ8" s="10"/>
      <c r="AS8" s="10"/>
      <c r="AU8" s="10"/>
      <c r="AW8" s="8" t="s">
        <v>93</v>
      </c>
      <c r="AY8" s="10">
        <f>+D8+F8+H8+J8+L8+N8+P8+R8+T8+V8+X8+Z8+AB8+AD8+AF8+AH8+AJ8+AL8+AN8+AP8+AR8+AT8+AV8+AX8</f>
        <v>385</v>
      </c>
      <c r="AZ8" s="20">
        <f>+L8+N8+AF8+AH8+AT8</f>
        <v>0</v>
      </c>
      <c r="BA8" s="20">
        <f>+D8+H8+R8+Z8+AN8+AV8</f>
        <v>0</v>
      </c>
      <c r="BB8" s="20">
        <f>+P8+X8+AJ8+AR8</f>
        <v>0</v>
      </c>
      <c r="BC8" s="20">
        <f>+F8+J8+T8+AB8+AD8+AL8+AP8</f>
        <v>361</v>
      </c>
      <c r="BD8" s="22">
        <f>+V8+AX8</f>
        <v>24</v>
      </c>
    </row>
    <row r="9" spans="1:56" ht="15">
      <c r="A9" s="5" t="s">
        <v>361</v>
      </c>
      <c r="B9" s="5" t="s">
        <v>19</v>
      </c>
      <c r="C9" s="8">
        <v>49</v>
      </c>
      <c r="K9" s="10">
        <v>8</v>
      </c>
      <c r="L9" s="9">
        <v>32</v>
      </c>
      <c r="M9" s="8">
        <v>36</v>
      </c>
      <c r="N9" s="9"/>
      <c r="O9" s="10">
        <v>18</v>
      </c>
      <c r="P9" s="9">
        <v>13</v>
      </c>
      <c r="Q9" s="15">
        <v>41</v>
      </c>
      <c r="R9" s="9"/>
      <c r="S9" s="15"/>
      <c r="T9" s="9"/>
      <c r="U9" s="10" t="s">
        <v>93</v>
      </c>
      <c r="V9" s="9"/>
      <c r="W9" s="10">
        <v>1</v>
      </c>
      <c r="X9" s="9">
        <v>100</v>
      </c>
      <c r="Y9" s="10"/>
      <c r="Z9" s="9"/>
      <c r="AA9" s="10"/>
      <c r="AB9" s="9"/>
      <c r="AC9" s="10"/>
      <c r="AD9" s="9"/>
      <c r="AE9" s="8" t="s">
        <v>222</v>
      </c>
      <c r="AF9" s="9"/>
      <c r="AG9" s="10">
        <v>14</v>
      </c>
      <c r="AH9" s="9">
        <v>18</v>
      </c>
      <c r="AI9" s="8" t="s">
        <v>222</v>
      </c>
      <c r="AM9" s="8" t="s">
        <v>294</v>
      </c>
      <c r="AQ9" s="8" t="s">
        <v>222</v>
      </c>
      <c r="AS9" s="10">
        <v>7</v>
      </c>
      <c r="AT9" s="9">
        <v>36</v>
      </c>
      <c r="AU9" s="8" t="s">
        <v>15</v>
      </c>
      <c r="AY9" s="10">
        <f>+D9+F9+H9+J9+L9+N9+P9+R9+T9+V9+X9+Z9+AB9+AD9+AF9+AH9+AJ9+AL9+AN9+AP9+AR9+AT9+AV9+AX9</f>
        <v>199</v>
      </c>
      <c r="AZ9" s="20">
        <f>+L9+N9+AF9+AH9+AT9</f>
        <v>86</v>
      </c>
      <c r="BA9" s="20">
        <f>+D9+H9+R9+Z9+AN9+AV9</f>
        <v>0</v>
      </c>
      <c r="BB9" s="20">
        <f>+P9+X9+AJ9+AR9</f>
        <v>113</v>
      </c>
      <c r="BC9" s="20">
        <f>+F9+J9+T9+AB9+AD9+AL9+AP9</f>
        <v>0</v>
      </c>
      <c r="BD9" s="22">
        <f>+V9+AX9</f>
        <v>0</v>
      </c>
    </row>
    <row r="10" spans="1:56" ht="15">
      <c r="A10" s="5" t="s">
        <v>497</v>
      </c>
      <c r="B10" s="5" t="s">
        <v>6</v>
      </c>
      <c r="U10" s="10">
        <v>24</v>
      </c>
      <c r="V10" s="9">
        <v>7</v>
      </c>
      <c r="W10" s="10"/>
      <c r="X10" s="9"/>
      <c r="Y10" s="10"/>
      <c r="Z10" s="9"/>
      <c r="AA10" s="10"/>
      <c r="AB10" s="9"/>
      <c r="AC10" s="10"/>
      <c r="AD10" s="9"/>
      <c r="AE10" s="10"/>
      <c r="AF10" s="9"/>
      <c r="AG10" s="10"/>
      <c r="AI10" s="10"/>
      <c r="AK10" s="10"/>
      <c r="AM10" s="10"/>
      <c r="AO10" s="10"/>
      <c r="AQ10" s="10"/>
      <c r="AS10" s="10"/>
      <c r="AU10" s="10"/>
      <c r="AW10" s="10">
        <v>22</v>
      </c>
      <c r="AX10" s="9">
        <v>9</v>
      </c>
      <c r="AY10" s="10">
        <f>+D10+F10+H10+J10+L10+N10+P10+R10+T10+V10+X10+Z10+AB10+AD10+AF10+AH10+AJ10+AL10+AN10+AP10+AR10+AT10+AV10+AX10</f>
        <v>16</v>
      </c>
      <c r="AZ10" s="20">
        <f>+L10+N10+AF10+AH10+AT10</f>
        <v>0</v>
      </c>
      <c r="BA10" s="20">
        <f>+D10+H10+R10+Z10+AN10+AV10</f>
        <v>0</v>
      </c>
      <c r="BB10" s="20">
        <f>+P10+X10+AJ10+AR10</f>
        <v>0</v>
      </c>
      <c r="BC10" s="20">
        <f>+F10+J10+T10+AB10+AD10+AL10+AP10</f>
        <v>0</v>
      </c>
      <c r="BD10" s="22">
        <f>+V10+AX10</f>
        <v>16</v>
      </c>
    </row>
    <row r="11" spans="1:56" ht="15">
      <c r="A11" s="13" t="s">
        <v>302</v>
      </c>
      <c r="B11" s="5" t="s">
        <v>6</v>
      </c>
      <c r="C11" s="10">
        <v>16</v>
      </c>
      <c r="D11" s="9">
        <v>15</v>
      </c>
      <c r="E11" s="10" t="s">
        <v>93</v>
      </c>
      <c r="G11" s="15" t="s">
        <v>297</v>
      </c>
      <c r="I11" s="10">
        <v>20</v>
      </c>
      <c r="J11" s="9">
        <v>11</v>
      </c>
      <c r="K11" s="10"/>
      <c r="L11" s="9"/>
      <c r="M11" s="10"/>
      <c r="N11" s="9"/>
      <c r="O11" s="10"/>
      <c r="P11" s="9"/>
      <c r="Q11" s="10">
        <v>13</v>
      </c>
      <c r="R11" s="9">
        <v>20</v>
      </c>
      <c r="S11" s="10" t="s">
        <v>93</v>
      </c>
      <c r="T11" s="9"/>
      <c r="U11" s="10"/>
      <c r="V11" s="9"/>
      <c r="W11" s="10"/>
      <c r="X11" s="9"/>
      <c r="Y11" s="10">
        <v>3</v>
      </c>
      <c r="Z11" s="9">
        <v>60</v>
      </c>
      <c r="AA11" s="8" t="s">
        <v>15</v>
      </c>
      <c r="AB11" s="9"/>
      <c r="AC11" s="8" t="s">
        <v>15</v>
      </c>
      <c r="AD11" s="9"/>
      <c r="AF11" s="9"/>
      <c r="AK11" s="8" t="s">
        <v>15</v>
      </c>
      <c r="AM11" s="10">
        <v>20</v>
      </c>
      <c r="AN11" s="9">
        <v>11</v>
      </c>
      <c r="AO11" s="8">
        <v>51</v>
      </c>
      <c r="AU11" s="8" t="s">
        <v>15</v>
      </c>
      <c r="AY11" s="10">
        <f>+D11+F11+H11+J11+L11+N11+P11+R11+T11+V11+X11+Z11+AB11+AD11+AF11+AH11+AJ11+AL11+AN11+AP11+AR11+AT11+AV11+AX11</f>
        <v>117</v>
      </c>
      <c r="AZ11" s="20">
        <f>+L11+N11+AF11+AH11+AT11</f>
        <v>0</v>
      </c>
      <c r="BA11" s="20">
        <f>+D11+H11+R11+Z11+AN11+AV11</f>
        <v>106</v>
      </c>
      <c r="BB11" s="20">
        <f>+P11+X11+AJ11+AR11</f>
        <v>0</v>
      </c>
      <c r="BC11" s="20">
        <f>+F11+J11+T11+AB11+AD11+AL11+AP11</f>
        <v>11</v>
      </c>
      <c r="BD11" s="22">
        <f>+V11+AX11</f>
        <v>0</v>
      </c>
    </row>
    <row r="12" spans="1:56" ht="15">
      <c r="A12" s="13" t="s">
        <v>337</v>
      </c>
      <c r="B12" s="13" t="s">
        <v>6</v>
      </c>
      <c r="E12" s="8">
        <v>36</v>
      </c>
      <c r="G12" s="10">
        <v>11</v>
      </c>
      <c r="H12" s="9">
        <v>24</v>
      </c>
      <c r="I12" s="10">
        <v>6</v>
      </c>
      <c r="J12" s="9">
        <v>40</v>
      </c>
      <c r="K12" s="10"/>
      <c r="L12" s="9"/>
      <c r="M12" s="10"/>
      <c r="N12" s="9"/>
      <c r="O12" s="10"/>
      <c r="P12" s="9"/>
      <c r="Q12" s="15">
        <v>38</v>
      </c>
      <c r="R12" s="9"/>
      <c r="S12" s="10" t="s">
        <v>93</v>
      </c>
      <c r="T12" s="9"/>
      <c r="U12" s="10"/>
      <c r="V12" s="9"/>
      <c r="W12" s="10"/>
      <c r="X12" s="9"/>
      <c r="Y12" s="15">
        <v>35</v>
      </c>
      <c r="Z12" s="9"/>
      <c r="AA12" s="8" t="s">
        <v>15</v>
      </c>
      <c r="AB12" s="9"/>
      <c r="AC12" s="15">
        <v>35</v>
      </c>
      <c r="AD12" s="9"/>
      <c r="AE12" s="15"/>
      <c r="AF12" s="9"/>
      <c r="AG12" s="15"/>
      <c r="AI12" s="15"/>
      <c r="AK12" s="15">
        <v>52</v>
      </c>
      <c r="AM12" s="15">
        <v>59</v>
      </c>
      <c r="AO12" s="8">
        <v>32</v>
      </c>
      <c r="AU12" s="15">
        <v>34</v>
      </c>
      <c r="AW12" s="15"/>
      <c r="AY12" s="10">
        <f>+D12+F12+H12+J12+L12+N12+P12+R12+T12+V12+X12+Z12+AB12+AD12+AF12+AH12+AJ12+AL12+AN12+AP12+AR12+AT12+AV12+AX12</f>
        <v>64</v>
      </c>
      <c r="AZ12" s="20">
        <f>+L12+N12+AF12+AH12+AT12</f>
        <v>0</v>
      </c>
      <c r="BA12" s="20">
        <f>+D12+H12+R12+Z12+AN12+AV12</f>
        <v>24</v>
      </c>
      <c r="BB12" s="20">
        <f>+P12+X12+AJ12+AR12</f>
        <v>0</v>
      </c>
      <c r="BC12" s="20">
        <f>+F12+J12+T12+AB12+AD12+AL12+AP12</f>
        <v>40</v>
      </c>
      <c r="BD12" s="22">
        <f>+V12+AX12</f>
        <v>0</v>
      </c>
    </row>
    <row r="13" spans="1:56" ht="15">
      <c r="A13" s="13" t="s">
        <v>312</v>
      </c>
      <c r="B13" s="5" t="s">
        <v>6</v>
      </c>
      <c r="C13" s="10">
        <v>25</v>
      </c>
      <c r="D13" s="9">
        <v>6</v>
      </c>
      <c r="G13" s="10">
        <v>17</v>
      </c>
      <c r="H13" s="9">
        <v>14</v>
      </c>
      <c r="Q13" s="10">
        <v>23</v>
      </c>
      <c r="R13" s="9">
        <v>8</v>
      </c>
      <c r="S13" s="8" t="s">
        <v>15</v>
      </c>
      <c r="T13" s="9"/>
      <c r="V13" s="9"/>
      <c r="X13" s="9"/>
      <c r="Y13" s="10">
        <v>28</v>
      </c>
      <c r="Z13" s="9">
        <v>3</v>
      </c>
      <c r="AA13" s="8" t="s">
        <v>15</v>
      </c>
      <c r="AB13" s="9"/>
      <c r="AC13" s="15">
        <v>45</v>
      </c>
      <c r="AD13" s="9"/>
      <c r="AE13" s="15"/>
      <c r="AF13" s="9"/>
      <c r="AG13" s="15"/>
      <c r="AI13" s="15"/>
      <c r="AK13" s="15">
        <v>47</v>
      </c>
      <c r="AM13" s="15">
        <v>40</v>
      </c>
      <c r="AO13" s="8">
        <v>60</v>
      </c>
      <c r="AU13" s="10">
        <v>15</v>
      </c>
      <c r="AV13" s="9">
        <v>16</v>
      </c>
      <c r="AW13" s="10"/>
      <c r="AY13" s="10">
        <f>+D13+F13+H13+J13+L13+N13+P13+R13+T13+V13+X13+Z13+AB13+AD13+AF13+AH13+AJ13+AL13+AN13+AP13+AR13+AT13+AV13+AX13</f>
        <v>47</v>
      </c>
      <c r="AZ13" s="20">
        <f>+L13+N13+AF13+AH13+AT13</f>
        <v>0</v>
      </c>
      <c r="BA13" s="20">
        <f>+D13+H13+R13+Z13+AN13+AV13</f>
        <v>47</v>
      </c>
      <c r="BB13" s="20">
        <f>+P13+X13+AJ13+AR13</f>
        <v>0</v>
      </c>
      <c r="BC13" s="20">
        <f>+F13+J13+T13+AB13+AD13+AL13+AP13</f>
        <v>0</v>
      </c>
      <c r="BD13" s="22">
        <f>+V13+AX13</f>
        <v>0</v>
      </c>
    </row>
    <row r="14" spans="1:56" ht="15">
      <c r="A14" s="13" t="s">
        <v>313</v>
      </c>
      <c r="B14" s="5" t="s">
        <v>6</v>
      </c>
      <c r="C14" s="10">
        <v>22</v>
      </c>
      <c r="D14" s="9">
        <v>9</v>
      </c>
      <c r="G14" s="10">
        <v>12</v>
      </c>
      <c r="H14" s="9">
        <v>22</v>
      </c>
      <c r="Q14" s="15" t="s">
        <v>15</v>
      </c>
      <c r="S14" s="15"/>
      <c r="U14" s="15"/>
      <c r="W14" s="15"/>
      <c r="Y14" s="10">
        <v>15</v>
      </c>
      <c r="Z14" s="9">
        <v>16</v>
      </c>
      <c r="AA14" s="10"/>
      <c r="AB14" s="9"/>
      <c r="AC14" s="10"/>
      <c r="AD14" s="9"/>
      <c r="AE14" s="10"/>
      <c r="AF14" s="9"/>
      <c r="AG14" s="10"/>
      <c r="AI14" s="10"/>
      <c r="AK14" s="10"/>
      <c r="AM14" s="10">
        <v>26</v>
      </c>
      <c r="AN14" s="9">
        <v>5</v>
      </c>
      <c r="AO14" s="10"/>
      <c r="AQ14" s="15">
        <v>48</v>
      </c>
      <c r="AS14" s="15"/>
      <c r="AU14" s="10">
        <v>14</v>
      </c>
      <c r="AV14" s="9">
        <v>18</v>
      </c>
      <c r="AW14" s="10"/>
      <c r="AY14" s="10">
        <f>+D14+F14+H14+J14+L14+N14+P14+R14+T14+V14+X14+Z14+AB14+AD14+AF14+AH14+AJ14+AL14+AN14+AP14+AR14+AT14+AV14+AX14</f>
        <v>70</v>
      </c>
      <c r="AZ14" s="20">
        <f>+L14+N14+AF14+AH14+AT14</f>
        <v>0</v>
      </c>
      <c r="BA14" s="20">
        <f>+D14+H14+R14+Z14+AN14+AV14</f>
        <v>70</v>
      </c>
      <c r="BB14" s="20">
        <f>+P14+X14+AJ14+AR14</f>
        <v>0</v>
      </c>
      <c r="BC14" s="20">
        <f>+F14+J14+T14+AB14+AD14+AL14+AP14</f>
        <v>0</v>
      </c>
      <c r="BD14" s="22">
        <f>+V14+AX14</f>
        <v>0</v>
      </c>
    </row>
    <row r="15" spans="1:56" ht="15">
      <c r="A15" s="13" t="s">
        <v>362</v>
      </c>
      <c r="B15" s="13" t="s">
        <v>38</v>
      </c>
      <c r="E15" s="8" t="s">
        <v>15</v>
      </c>
      <c r="I15" s="10">
        <v>21</v>
      </c>
      <c r="J15" s="9">
        <v>10</v>
      </c>
      <c r="K15" s="10"/>
      <c r="L15" s="9"/>
      <c r="M15" s="10"/>
      <c r="N15" s="9"/>
      <c r="O15" s="10"/>
      <c r="P15" s="9"/>
      <c r="Q15" s="10"/>
      <c r="R15" s="9"/>
      <c r="S15" s="8" t="s">
        <v>15</v>
      </c>
      <c r="T15" s="9"/>
      <c r="V15" s="9"/>
      <c r="X15" s="9"/>
      <c r="Z15" s="9"/>
      <c r="AA15" s="8" t="s">
        <v>15</v>
      </c>
      <c r="AB15" s="9"/>
      <c r="AC15" s="15">
        <v>49</v>
      </c>
      <c r="AD15" s="9"/>
      <c r="AE15" s="15"/>
      <c r="AF15" s="9"/>
      <c r="AG15" s="15"/>
      <c r="AI15" s="15"/>
      <c r="AK15" s="15">
        <v>31</v>
      </c>
      <c r="AM15" s="15"/>
      <c r="AO15" s="10">
        <v>21</v>
      </c>
      <c r="AP15" s="9">
        <v>10</v>
      </c>
      <c r="AQ15" s="10"/>
      <c r="AS15" s="10"/>
      <c r="AU15" s="10"/>
      <c r="AW15" s="10"/>
      <c r="AY15" s="10">
        <f>+D15+F15+H15+J15+L15+N15+P15+R15+T15+V15+X15+Z15+AB15+AD15+AF15+AH15+AJ15+AL15+AN15+AP15+AR15+AT15+AV15+AX15</f>
        <v>20</v>
      </c>
      <c r="AZ15" s="20">
        <f>+L15+N15+AF15+AH15+AT15</f>
        <v>0</v>
      </c>
      <c r="BA15" s="20">
        <f>+D15+H15+R15+Z15+AN15+AV15</f>
        <v>0</v>
      </c>
      <c r="BB15" s="20">
        <f>+P15+X15+AJ15+AR15</f>
        <v>0</v>
      </c>
      <c r="BC15" s="20">
        <f>+F15+J15+T15+AB15+AD15+AL15+AP15</f>
        <v>20</v>
      </c>
      <c r="BD15" s="22">
        <f>+V15+AX15</f>
        <v>0</v>
      </c>
    </row>
    <row r="16" spans="1:56" ht="15">
      <c r="A16" s="13" t="s">
        <v>322</v>
      </c>
      <c r="B16" s="13" t="s">
        <v>19</v>
      </c>
      <c r="E16" s="8">
        <v>66</v>
      </c>
      <c r="G16" s="15" t="s">
        <v>15</v>
      </c>
      <c r="I16" s="10">
        <v>17</v>
      </c>
      <c r="J16" s="9">
        <v>14</v>
      </c>
      <c r="K16" s="10"/>
      <c r="L16" s="9"/>
      <c r="M16" s="10"/>
      <c r="N16" s="9"/>
      <c r="O16" s="10"/>
      <c r="P16" s="9"/>
      <c r="Q16" s="10">
        <v>26</v>
      </c>
      <c r="R16" s="9">
        <v>5</v>
      </c>
      <c r="S16" s="8">
        <v>34</v>
      </c>
      <c r="T16" s="9"/>
      <c r="V16" s="9"/>
      <c r="X16" s="9"/>
      <c r="Y16" s="15">
        <v>46</v>
      </c>
      <c r="Z16" s="9"/>
      <c r="AA16" s="8" t="s">
        <v>15</v>
      </c>
      <c r="AB16" s="9"/>
      <c r="AC16" s="10">
        <v>16</v>
      </c>
      <c r="AD16" s="9">
        <v>15</v>
      </c>
      <c r="AE16" s="10"/>
      <c r="AF16" s="9"/>
      <c r="AG16" s="10"/>
      <c r="AI16" s="10"/>
      <c r="AK16" s="15">
        <v>37</v>
      </c>
      <c r="AM16" s="15"/>
      <c r="AO16" s="8">
        <v>35</v>
      </c>
      <c r="AY16" s="10">
        <f>+D16+F16+H16+J16+L16+N16+P16+R16+T16+V16+X16+Z16+AB16+AD16+AF16+AH16+AJ16+AL16+AN16+AP16+AR16+AT16+AV16+AX16</f>
        <v>34</v>
      </c>
      <c r="AZ16" s="20">
        <f>+L16+N16+AF16+AH16+AT16</f>
        <v>0</v>
      </c>
      <c r="BA16" s="20">
        <f>+D16+H16+R16+Z16+AN16+AV16</f>
        <v>5</v>
      </c>
      <c r="BB16" s="20">
        <f>+P16+X16+AJ16+AR16</f>
        <v>0</v>
      </c>
      <c r="BC16" s="20">
        <f>+F16+J16+T16+AB16+AD16+AL16+AP16</f>
        <v>29</v>
      </c>
      <c r="BD16" s="22">
        <f>+V16+AX16</f>
        <v>0</v>
      </c>
    </row>
    <row r="17" spans="1:56" ht="15">
      <c r="A17" s="14" t="s">
        <v>598</v>
      </c>
      <c r="B17" s="5" t="s">
        <v>6</v>
      </c>
      <c r="AO17" s="8">
        <v>57</v>
      </c>
      <c r="AY17" s="10">
        <f>+D17+F17+H17+J17+L17+N17+P17+R17+T17+V17+X17+Z17+AB17+AD17+AF17+AH17+AJ17+AL17+AN17+AP17+AR17+AT17+AV17+AX17</f>
        <v>0</v>
      </c>
      <c r="AZ17" s="20">
        <f>+L17+N17+AF17+AH17+AT17</f>
        <v>0</v>
      </c>
      <c r="BA17" s="20">
        <f>+D17+H17+R17+Z17+AN17+AV17</f>
        <v>0</v>
      </c>
      <c r="BB17" s="20">
        <f>+P17+X17+AJ17+AR17</f>
        <v>0</v>
      </c>
      <c r="BC17" s="20">
        <f>+F17+J17+T17+AB17+AD17+AL17+AP17</f>
        <v>0</v>
      </c>
      <c r="BD17" s="22">
        <f>+V17+AX17</f>
        <v>0</v>
      </c>
    </row>
    <row r="18" spans="1:56" ht="15">
      <c r="A18" s="13" t="s">
        <v>550</v>
      </c>
      <c r="B18" s="5" t="s">
        <v>25</v>
      </c>
      <c r="AC18" s="8" t="s">
        <v>15</v>
      </c>
      <c r="AG18" s="15">
        <v>49</v>
      </c>
      <c r="AI18" s="15"/>
      <c r="AK18" s="15"/>
      <c r="AM18" s="15"/>
      <c r="AO18" s="15"/>
      <c r="AQ18" s="15"/>
      <c r="AS18" s="15"/>
      <c r="AU18" s="15"/>
      <c r="AW18" s="10">
        <v>24</v>
      </c>
      <c r="AX18" s="9">
        <v>6</v>
      </c>
      <c r="AY18" s="10">
        <f>+D18+F18+H18+J18+L18+N18+P18+R18+T18+V18+X18+Z18+AB18+AD18+AF18+AH18+AJ18+AL18+AN18+AP18+AR18+AT18+AV18+AX18</f>
        <v>6</v>
      </c>
      <c r="AZ18" s="20">
        <f>+L18+N18+AF18+AH18+AT18</f>
        <v>0</v>
      </c>
      <c r="BA18" s="20">
        <f>+D18+H18+R18+Z18+AN18+AV18</f>
        <v>0</v>
      </c>
      <c r="BB18" s="20">
        <f>+P18+X18+AJ18+AR18</f>
        <v>0</v>
      </c>
      <c r="BC18" s="20">
        <f>+F18+J18+T18+AB18+AD18+AL18+AP18</f>
        <v>0</v>
      </c>
      <c r="BD18" s="22">
        <f>+V18+AX18</f>
        <v>6</v>
      </c>
    </row>
    <row r="19" spans="1:56" ht="15">
      <c r="A19" s="5" t="s">
        <v>336</v>
      </c>
      <c r="B19" s="5" t="s">
        <v>9</v>
      </c>
      <c r="C19" s="8">
        <v>52</v>
      </c>
      <c r="E19" s="10">
        <v>18</v>
      </c>
      <c r="F19" s="9">
        <v>13</v>
      </c>
      <c r="G19" s="15" t="s">
        <v>15</v>
      </c>
      <c r="I19" s="15" t="s">
        <v>15</v>
      </c>
      <c r="K19" s="15"/>
      <c r="M19" s="15"/>
      <c r="O19" s="15"/>
      <c r="Q19" s="15">
        <v>52</v>
      </c>
      <c r="S19" s="8" t="s">
        <v>297</v>
      </c>
      <c r="AA19" s="10">
        <v>20</v>
      </c>
      <c r="AB19" s="9">
        <v>11</v>
      </c>
      <c r="AC19" s="10">
        <v>10</v>
      </c>
      <c r="AD19" s="9">
        <v>26</v>
      </c>
      <c r="AE19" s="10"/>
      <c r="AF19" s="9"/>
      <c r="AG19" s="10"/>
      <c r="AI19" s="10"/>
      <c r="AK19" s="10">
        <v>15</v>
      </c>
      <c r="AL19" s="9">
        <v>16</v>
      </c>
      <c r="AM19" s="10"/>
      <c r="AO19" s="10">
        <v>17</v>
      </c>
      <c r="AP19" s="9">
        <v>14</v>
      </c>
      <c r="AQ19" s="10"/>
      <c r="AS19" s="10"/>
      <c r="AU19" s="10"/>
      <c r="AW19" s="10"/>
      <c r="AY19" s="10">
        <f>+D19+F19+H19+J19+L19+N19+P19+R19+T19+V19+X19+Z19+AB19+AD19+AF19+AH19+AJ19+AL19+AN19+AP19+AR19+AT19+AV19+AX19</f>
        <v>80</v>
      </c>
      <c r="AZ19" s="20">
        <f>+L19+N19+AF19+AH19+AT19</f>
        <v>0</v>
      </c>
      <c r="BA19" s="20">
        <f>+D19+H19+R19+Z19+AN19+AV19</f>
        <v>0</v>
      </c>
      <c r="BB19" s="20">
        <f>+P19+X19+AJ19+AR19</f>
        <v>0</v>
      </c>
      <c r="BC19" s="20">
        <f>+F19+J19+T19+AB19+AD19+AL19+AP19</f>
        <v>80</v>
      </c>
      <c r="BD19" s="22">
        <f>+V19+AX19</f>
        <v>0</v>
      </c>
    </row>
    <row r="20" spans="1:56" ht="15">
      <c r="A20" s="13" t="s">
        <v>311</v>
      </c>
      <c r="B20" s="5" t="s">
        <v>12</v>
      </c>
      <c r="C20" s="10">
        <v>14</v>
      </c>
      <c r="D20" s="9">
        <v>18</v>
      </c>
      <c r="E20" s="8">
        <v>46</v>
      </c>
      <c r="G20" s="10">
        <v>5</v>
      </c>
      <c r="H20" s="9">
        <v>45</v>
      </c>
      <c r="I20" s="10">
        <v>28</v>
      </c>
      <c r="J20" s="9">
        <v>3</v>
      </c>
      <c r="K20" s="10"/>
      <c r="L20" s="9"/>
      <c r="M20" s="10"/>
      <c r="N20" s="9"/>
      <c r="O20" s="10"/>
      <c r="P20" s="9"/>
      <c r="Q20" s="10">
        <v>11</v>
      </c>
      <c r="R20" s="9">
        <v>24</v>
      </c>
      <c r="S20" s="8">
        <v>37</v>
      </c>
      <c r="T20" s="9"/>
      <c r="U20" s="10">
        <v>30</v>
      </c>
      <c r="V20" s="9">
        <v>1</v>
      </c>
      <c r="W20" s="15">
        <v>48</v>
      </c>
      <c r="X20" s="9"/>
      <c r="Y20" s="10">
        <v>7</v>
      </c>
      <c r="Z20" s="9">
        <v>36</v>
      </c>
      <c r="AA20" s="10"/>
      <c r="AB20" s="9"/>
      <c r="AC20" s="8" t="s">
        <v>15</v>
      </c>
      <c r="AD20" s="9"/>
      <c r="AF20" s="9"/>
      <c r="AK20" s="15">
        <v>42</v>
      </c>
      <c r="AM20" s="10">
        <v>21</v>
      </c>
      <c r="AN20" s="9">
        <v>10</v>
      </c>
      <c r="AO20" s="10" t="s">
        <v>556</v>
      </c>
      <c r="AQ20" s="10"/>
      <c r="AS20" s="10"/>
      <c r="AU20" s="10">
        <v>10</v>
      </c>
      <c r="AV20" s="9">
        <v>26</v>
      </c>
      <c r="AW20" s="8" t="s">
        <v>15</v>
      </c>
      <c r="AY20" s="10">
        <f>+D20+F20+H20+J20+L20+N20+P20+R20+T20+V20+X20+Z20+AB20+AD20+AF20+AH20+AJ20+AL20+AN20+AP20+AR20+AT20+AV20+AX20</f>
        <v>163</v>
      </c>
      <c r="AZ20" s="20">
        <f>+L20+N20+AF20+AH20+AT20</f>
        <v>0</v>
      </c>
      <c r="BA20" s="20">
        <f>+D20+H20+R20+Z20+AN20+AV20</f>
        <v>159</v>
      </c>
      <c r="BB20" s="20">
        <f>+P20+X20+AJ20+AR20</f>
        <v>0</v>
      </c>
      <c r="BC20" s="20">
        <f>+F20+J20+T20+AB20+AD20+AL20+AP20</f>
        <v>3</v>
      </c>
      <c r="BD20" s="22">
        <f>+V20+AX20</f>
        <v>1</v>
      </c>
    </row>
    <row r="21" spans="1:56" ht="15">
      <c r="A21" s="13" t="s">
        <v>314</v>
      </c>
      <c r="B21" s="5" t="s">
        <v>25</v>
      </c>
      <c r="C21" s="10">
        <v>21</v>
      </c>
      <c r="D21" s="9">
        <v>10</v>
      </c>
      <c r="G21" s="10">
        <v>3</v>
      </c>
      <c r="H21" s="9">
        <v>60</v>
      </c>
      <c r="I21" s="15" t="s">
        <v>15</v>
      </c>
      <c r="K21" s="15"/>
      <c r="M21" s="15"/>
      <c r="O21" s="15"/>
      <c r="Q21" s="10">
        <v>4</v>
      </c>
      <c r="R21" s="9">
        <v>50</v>
      </c>
      <c r="S21" s="8" t="s">
        <v>15</v>
      </c>
      <c r="T21" s="9"/>
      <c r="V21" s="9"/>
      <c r="W21" s="15">
        <v>50</v>
      </c>
      <c r="X21" s="9"/>
      <c r="Y21" s="10">
        <v>4</v>
      </c>
      <c r="Z21" s="9">
        <v>50</v>
      </c>
      <c r="AA21" s="10"/>
      <c r="AB21" s="9"/>
      <c r="AC21" s="10"/>
      <c r="AD21" s="9"/>
      <c r="AE21" s="10"/>
      <c r="AF21" s="9"/>
      <c r="AG21" s="10"/>
      <c r="AI21" s="15">
        <v>39</v>
      </c>
      <c r="AK21" s="15"/>
      <c r="AM21" s="10" t="s">
        <v>93</v>
      </c>
      <c r="AO21" s="10"/>
      <c r="AQ21" s="15">
        <v>43</v>
      </c>
      <c r="AS21" s="15"/>
      <c r="AU21" s="15">
        <v>32</v>
      </c>
      <c r="AW21" s="15"/>
      <c r="AY21" s="10">
        <f>+D21+F21+H21+J21+L21+N21+P21+R21+T21+V21+X21+Z21+AB21+AD21+AF21+AH21+AJ21+AL21+AN21+AP21+AR21+AT21+AV21+AX21</f>
        <v>170</v>
      </c>
      <c r="AZ21" s="20">
        <f>+L21+N21+AF21+AH21+AT21</f>
        <v>0</v>
      </c>
      <c r="BA21" s="20">
        <f>+D21+H21+R21+Z21+AN21+AV21</f>
        <v>170</v>
      </c>
      <c r="BB21" s="20">
        <f>+P21+X21+AJ21+AR21</f>
        <v>0</v>
      </c>
      <c r="BC21" s="20">
        <f>+F21+J21+T21+AB21+AD21+AL21+AP21</f>
        <v>0</v>
      </c>
      <c r="BD21" s="22">
        <f>+V21+AX21</f>
        <v>0</v>
      </c>
    </row>
    <row r="22" spans="1:56" ht="15">
      <c r="A22" s="13" t="s">
        <v>613</v>
      </c>
      <c r="B22" s="5" t="s">
        <v>58</v>
      </c>
      <c r="AU22" s="8" t="s">
        <v>15</v>
      </c>
      <c r="AY22" s="10">
        <f>+D22+F22+H22+J22+L22+N22+P22+R22+T22+V22+X22+Z22+AB22+AD22+AF22+AH22+AJ22+AL22+AN22+AP22+AR22+AT22+AV22+AX22</f>
        <v>0</v>
      </c>
      <c r="AZ22" s="20">
        <f>+L22+N22+AF22+AH22+AT22</f>
        <v>0</v>
      </c>
      <c r="BA22" s="20">
        <f>+D22+H22+R22+Z22+AN22+AV22</f>
        <v>0</v>
      </c>
      <c r="BB22" s="20">
        <f>+P22+X22+AJ22+AR22</f>
        <v>0</v>
      </c>
      <c r="BC22" s="20">
        <f>+F22+J22+T22+AB22+AD22+AL22+AP22</f>
        <v>0</v>
      </c>
      <c r="BD22" s="22">
        <f>+V22+AX22</f>
        <v>0</v>
      </c>
    </row>
    <row r="23" spans="1:56" ht="15">
      <c r="A23" s="5" t="s">
        <v>363</v>
      </c>
      <c r="B23" s="5" t="s">
        <v>21</v>
      </c>
      <c r="K23" s="10">
        <v>2</v>
      </c>
      <c r="L23" s="9">
        <v>80</v>
      </c>
      <c r="M23" s="10">
        <v>3</v>
      </c>
      <c r="N23" s="9">
        <v>60</v>
      </c>
      <c r="O23" s="10">
        <v>17</v>
      </c>
      <c r="P23" s="9">
        <v>14</v>
      </c>
      <c r="Q23" s="10"/>
      <c r="R23" s="9"/>
      <c r="S23" s="10"/>
      <c r="T23" s="9"/>
      <c r="U23" s="10">
        <v>7</v>
      </c>
      <c r="V23" s="9">
        <v>36</v>
      </c>
      <c r="W23" s="10">
        <v>26</v>
      </c>
      <c r="X23" s="9">
        <v>5</v>
      </c>
      <c r="Y23" s="10"/>
      <c r="Z23" s="9"/>
      <c r="AA23" s="10"/>
      <c r="AB23" s="9"/>
      <c r="AC23" s="10"/>
      <c r="AD23" s="9"/>
      <c r="AE23" s="10">
        <v>10</v>
      </c>
      <c r="AF23" s="9">
        <v>26</v>
      </c>
      <c r="AG23" s="10">
        <v>21</v>
      </c>
      <c r="AH23" s="9">
        <v>10</v>
      </c>
      <c r="AI23" s="15">
        <v>35</v>
      </c>
      <c r="AK23" s="15"/>
      <c r="AM23" s="15"/>
      <c r="AO23" s="15"/>
      <c r="AQ23" s="10">
        <v>17</v>
      </c>
      <c r="AR23" s="9">
        <v>14</v>
      </c>
      <c r="AS23" s="10">
        <v>22</v>
      </c>
      <c r="AT23" s="9">
        <v>9</v>
      </c>
      <c r="AU23" s="10"/>
      <c r="AW23" s="10">
        <v>20</v>
      </c>
      <c r="AX23" s="9">
        <v>11</v>
      </c>
      <c r="AY23" s="10">
        <f>+D23+F23+H23+J23+L23+N23+P23+R23+T23+V23+X23+Z23+AB23+AD23+AF23+AH23+AJ23+AL23+AN23+AP23+AR23+AT23+AV23+AX23</f>
        <v>265</v>
      </c>
      <c r="AZ23" s="20">
        <f>+L23+N23+AF23+AH23+AT23</f>
        <v>185</v>
      </c>
      <c r="BA23" s="20">
        <f>+D23+H23+R23+Z23+AN23+AV23</f>
        <v>0</v>
      </c>
      <c r="BB23" s="20">
        <f>+P23+X23+AJ23+AR23</f>
        <v>33</v>
      </c>
      <c r="BC23" s="20">
        <f>+F23+J23+T23+AB23+AD23+AL23+AP23</f>
        <v>0</v>
      </c>
      <c r="BD23" s="22">
        <f>+V23+AX23</f>
        <v>47</v>
      </c>
    </row>
    <row r="24" spans="1:56" ht="15">
      <c r="A24" s="14" t="s">
        <v>590</v>
      </c>
      <c r="B24" s="5" t="s">
        <v>40</v>
      </c>
      <c r="AM24" s="8" t="s">
        <v>15</v>
      </c>
      <c r="AY24" s="10">
        <f>+D24+F24+H24+J24+L24+N24+P24+R24+T24+V24+X24+Z24+AB24+AD24+AF24+AH24+AJ24+AL24+AN24+AP24+AR24+AT24+AV24+AX24</f>
        <v>0</v>
      </c>
      <c r="AZ24" s="20">
        <f>+L24+N24+AF24+AH24+AT24</f>
        <v>0</v>
      </c>
      <c r="BA24" s="20">
        <f>+D24+H24+R24+Z24+AN24+AV24</f>
        <v>0</v>
      </c>
      <c r="BB24" s="20">
        <f>+P24+X24+AJ24+AR24</f>
        <v>0</v>
      </c>
      <c r="BC24" s="20">
        <f>+F24+J24+T24+AB24+AD24+AL24+AP24</f>
        <v>0</v>
      </c>
      <c r="BD24" s="22">
        <f>+V24+AX24</f>
        <v>0</v>
      </c>
    </row>
    <row r="25" spans="1:56" ht="15">
      <c r="A25" s="13" t="s">
        <v>364</v>
      </c>
      <c r="B25" s="13" t="s">
        <v>19</v>
      </c>
      <c r="E25" s="8">
        <v>52</v>
      </c>
      <c r="I25" s="10">
        <v>24</v>
      </c>
      <c r="J25" s="9">
        <v>7</v>
      </c>
      <c r="K25" s="10"/>
      <c r="L25" s="9"/>
      <c r="M25" s="10"/>
      <c r="N25" s="9"/>
      <c r="O25" s="10"/>
      <c r="P25" s="9"/>
      <c r="Q25" s="10"/>
      <c r="R25" s="9"/>
      <c r="S25" s="8" t="s">
        <v>15</v>
      </c>
      <c r="T25" s="9"/>
      <c r="V25" s="9"/>
      <c r="X25" s="9"/>
      <c r="Z25" s="9"/>
      <c r="AA25" s="8" t="s">
        <v>15</v>
      </c>
      <c r="AB25" s="9"/>
      <c r="AC25" s="15">
        <v>37</v>
      </c>
      <c r="AD25" s="9"/>
      <c r="AE25" s="15"/>
      <c r="AF25" s="9"/>
      <c r="AG25" s="15"/>
      <c r="AI25" s="15"/>
      <c r="AK25" s="8" t="s">
        <v>294</v>
      </c>
      <c r="AY25" s="10">
        <f>+D25+F25+H25+J25+L25+N25+P25+R25+T25+V25+X25+Z25+AB25+AD25+AF25+AH25+AJ25+AL25+AN25+AP25+AR25+AT25+AV25+AX25</f>
        <v>7</v>
      </c>
      <c r="AZ25" s="20">
        <f>+L25+N25+AF25+AH25+AT25</f>
        <v>0</v>
      </c>
      <c r="BA25" s="20">
        <f>+D25+H25+R25+Z25+AN25+AV25</f>
        <v>0</v>
      </c>
      <c r="BB25" s="20">
        <f>+P25+X25+AJ25+AR25</f>
        <v>0</v>
      </c>
      <c r="BC25" s="20">
        <f>+F25+J25+T25+AB25+AD25+AL25+AP25</f>
        <v>7</v>
      </c>
      <c r="BD25" s="22">
        <f>+V25+AX25</f>
        <v>0</v>
      </c>
    </row>
    <row r="26" spans="1:56" ht="15">
      <c r="A26" s="5" t="s">
        <v>365</v>
      </c>
      <c r="B26" s="5" t="s">
        <v>25</v>
      </c>
      <c r="K26" s="8">
        <v>47</v>
      </c>
      <c r="M26" s="8">
        <v>53</v>
      </c>
      <c r="O26" s="8">
        <v>53</v>
      </c>
      <c r="AG26" s="15">
        <v>52</v>
      </c>
      <c r="AI26" s="15"/>
      <c r="AK26" s="15"/>
      <c r="AM26" s="15"/>
      <c r="AO26" s="15"/>
      <c r="AQ26" s="15">
        <v>42</v>
      </c>
      <c r="AS26" s="15">
        <v>39</v>
      </c>
      <c r="AU26" s="15"/>
      <c r="AW26" s="15"/>
      <c r="AY26" s="10">
        <f>+D26+F26+H26+J26+L26+N26+P26+R26+T26+V26+X26+Z26+AB26+AD26+AF26+AH26+AJ26+AL26+AN26+AP26+AR26+AT26+AV26+AX26</f>
        <v>0</v>
      </c>
      <c r="AZ26" s="20">
        <f>+L26+N26+AF26+AH26+AT26</f>
        <v>0</v>
      </c>
      <c r="BA26" s="20">
        <f>+D26+H26+R26+Z26+AN26+AV26</f>
        <v>0</v>
      </c>
      <c r="BB26" s="20">
        <f>+P26+X26+AJ26+AR26</f>
        <v>0</v>
      </c>
      <c r="BC26" s="20">
        <f>+F26+J26+T26+AB26+AD26+AL26+AP26</f>
        <v>0</v>
      </c>
      <c r="BD26" s="22">
        <f>+V26+AX26</f>
        <v>0</v>
      </c>
    </row>
    <row r="27" spans="1:56" ht="15">
      <c r="A27" s="5" t="s">
        <v>366</v>
      </c>
      <c r="B27" s="5" t="s">
        <v>38</v>
      </c>
      <c r="C27" s="8">
        <v>43</v>
      </c>
      <c r="E27" s="10">
        <v>9</v>
      </c>
      <c r="F27" s="9">
        <v>29</v>
      </c>
      <c r="I27" s="15" t="s">
        <v>15</v>
      </c>
      <c r="K27" s="15"/>
      <c r="M27" s="15"/>
      <c r="O27" s="15"/>
      <c r="Q27" s="15"/>
      <c r="S27" s="10">
        <v>21</v>
      </c>
      <c r="T27" s="9">
        <v>10</v>
      </c>
      <c r="U27" s="10"/>
      <c r="V27" s="9"/>
      <c r="W27" s="10"/>
      <c r="X27" s="9"/>
      <c r="Y27" s="10"/>
      <c r="Z27" s="9"/>
      <c r="AA27" s="15">
        <v>36</v>
      </c>
      <c r="AB27" s="9"/>
      <c r="AC27" s="15">
        <v>31</v>
      </c>
      <c r="AD27" s="9"/>
      <c r="AE27" s="15"/>
      <c r="AF27" s="9"/>
      <c r="AG27" s="15"/>
      <c r="AI27" s="15"/>
      <c r="AK27" s="10">
        <v>6</v>
      </c>
      <c r="AL27" s="9">
        <v>40</v>
      </c>
      <c r="AM27" s="10"/>
      <c r="AO27" s="10">
        <v>8</v>
      </c>
      <c r="AP27" s="9">
        <v>32</v>
      </c>
      <c r="AQ27" s="10"/>
      <c r="AS27" s="10"/>
      <c r="AU27" s="10"/>
      <c r="AW27" s="10"/>
      <c r="AY27" s="10">
        <f>+D27+F27+H27+J27+L27+N27+P27+R27+T27+V27+X27+Z27+AB27+AD27+AF27+AH27+AJ27+AL27+AN27+AP27+AR27+AT27+AV27+AX27</f>
        <v>111</v>
      </c>
      <c r="AZ27" s="20">
        <f>+L27+N27+AF27+AH27+AT27</f>
        <v>0</v>
      </c>
      <c r="BA27" s="20">
        <f>+D27+H27+R27+Z27+AN27+AV27</f>
        <v>0</v>
      </c>
      <c r="BB27" s="20">
        <f>+P27+X27+AJ27+AR27</f>
        <v>0</v>
      </c>
      <c r="BC27" s="20">
        <f>+F27+J27+T27+AB27+AD27+AL27+AP27</f>
        <v>111</v>
      </c>
      <c r="BD27" s="22">
        <f>+V27+AX27</f>
        <v>0</v>
      </c>
    </row>
    <row r="28" spans="1:56" ht="15">
      <c r="A28" s="14" t="s">
        <v>535</v>
      </c>
      <c r="B28" s="5" t="s">
        <v>76</v>
      </c>
      <c r="Y28" s="15">
        <v>62</v>
      </c>
      <c r="AA28" s="15"/>
      <c r="AC28" s="15"/>
      <c r="AE28" s="15"/>
      <c r="AG28" s="15"/>
      <c r="AI28" s="15"/>
      <c r="AK28" s="15"/>
      <c r="AM28" s="15"/>
      <c r="AO28" s="15"/>
      <c r="AQ28" s="15"/>
      <c r="AS28" s="15"/>
      <c r="AU28" s="15">
        <v>48</v>
      </c>
      <c r="AW28" s="15"/>
      <c r="AY28" s="10">
        <f>+D28+F28+H28+J28+L28+N28+P28+R28+T28+V28+X28+Z28+AB28+AD28+AF28+AH28+AJ28+AL28+AN28+AP28+AR28+AT28+AV28+AX28</f>
        <v>0</v>
      </c>
      <c r="AZ28" s="20">
        <f>+L28+N28+AF28+AH28+AT28</f>
        <v>0</v>
      </c>
      <c r="BA28" s="20">
        <f>+D28+H28+R28+Z28+AN28+AV28</f>
        <v>0</v>
      </c>
      <c r="BB28" s="20">
        <f>+P28+X28+AJ28+AR28</f>
        <v>0</v>
      </c>
      <c r="BC28" s="20">
        <f>+F28+J28+T28+AB28+AD28+AL28+AP28</f>
        <v>0</v>
      </c>
      <c r="BD28" s="22">
        <f>+V28+AX28</f>
        <v>0</v>
      </c>
    </row>
    <row r="29" spans="1:56" ht="15">
      <c r="A29" s="5" t="s">
        <v>367</v>
      </c>
      <c r="B29" s="5" t="s">
        <v>25</v>
      </c>
      <c r="K29" s="8">
        <v>56</v>
      </c>
      <c r="M29" s="8">
        <v>52</v>
      </c>
      <c r="O29" s="8">
        <v>51</v>
      </c>
      <c r="U29" s="8">
        <v>33</v>
      </c>
      <c r="AE29" s="15">
        <v>53</v>
      </c>
      <c r="AG29" s="15"/>
      <c r="AI29" s="15"/>
      <c r="AK29" s="15"/>
      <c r="AM29" s="15"/>
      <c r="AO29" s="15"/>
      <c r="AQ29" s="15"/>
      <c r="AS29" s="15"/>
      <c r="AU29" s="15"/>
      <c r="AW29" s="15"/>
      <c r="AY29" s="10">
        <f>+D29+F29+H29+J29+L29+N29+P29+R29+T29+V29+X29+Z29+AB29+AD29+AF29+AH29+AJ29+AL29+AN29+AP29+AR29+AT29+AV29+AX29</f>
        <v>0</v>
      </c>
      <c r="AZ29" s="20">
        <f>+L29+N29+AF29+AH29+AT29</f>
        <v>0</v>
      </c>
      <c r="BA29" s="20">
        <f>+D29+H29+R29+Z29+AN29+AV29</f>
        <v>0</v>
      </c>
      <c r="BB29" s="20">
        <f>+P29+X29+AJ29+AR29</f>
        <v>0</v>
      </c>
      <c r="BC29" s="20">
        <f>+F29+J29+T29+AB29+AD29+AL29+AP29</f>
        <v>0</v>
      </c>
      <c r="BD29" s="22">
        <f>+V29+AX29</f>
        <v>0</v>
      </c>
    </row>
    <row r="30" spans="1:56" ht="15">
      <c r="A30" s="5" t="s">
        <v>368</v>
      </c>
      <c r="B30" s="5" t="s">
        <v>236</v>
      </c>
      <c r="K30" s="8">
        <v>53</v>
      </c>
      <c r="M30" s="8">
        <v>38</v>
      </c>
      <c r="O30" s="8">
        <v>52</v>
      </c>
      <c r="U30" s="8">
        <v>35</v>
      </c>
      <c r="W30" s="8" t="s">
        <v>222</v>
      </c>
      <c r="AE30" s="15">
        <v>46</v>
      </c>
      <c r="AG30" s="15">
        <v>42</v>
      </c>
      <c r="AI30" s="15">
        <v>47</v>
      </c>
      <c r="AK30" s="15"/>
      <c r="AM30" s="15"/>
      <c r="AO30" s="15"/>
      <c r="AQ30" s="8" t="s">
        <v>222</v>
      </c>
      <c r="AS30" s="15">
        <v>42</v>
      </c>
      <c r="AU30" s="15"/>
      <c r="AW30" s="8" t="s">
        <v>15</v>
      </c>
      <c r="AY30" s="10">
        <f>+D30+F30+H30+J30+L30+N30+P30+R30+T30+V30+X30+Z30+AB30+AD30+AF30+AH30+AJ30+AL30+AN30+AP30+AR30+AT30+AV30+AX30</f>
        <v>0</v>
      </c>
      <c r="AZ30" s="20">
        <f>+L30+N30+AF30+AH30+AT30</f>
        <v>0</v>
      </c>
      <c r="BA30" s="20">
        <f>+D30+H30+R30+Z30+AN30+AV30</f>
        <v>0</v>
      </c>
      <c r="BB30" s="20">
        <f>+P30+X30+AJ30+AR30</f>
        <v>0</v>
      </c>
      <c r="BC30" s="20">
        <f>+F30+J30+T30+AB30+AD30+AL30+AP30</f>
        <v>0</v>
      </c>
      <c r="BD30" s="22">
        <f>+V30+AX30</f>
        <v>0</v>
      </c>
    </row>
    <row r="31" spans="1:56" ht="15">
      <c r="A31" s="5" t="s">
        <v>369</v>
      </c>
      <c r="B31" s="5" t="s">
        <v>30</v>
      </c>
      <c r="G31" s="15">
        <v>45</v>
      </c>
      <c r="I31" s="15"/>
      <c r="K31" s="10">
        <v>23</v>
      </c>
      <c r="L31" s="9">
        <v>8</v>
      </c>
      <c r="M31" s="10">
        <v>11</v>
      </c>
      <c r="N31" s="9">
        <v>24</v>
      </c>
      <c r="O31" s="8">
        <v>42</v>
      </c>
      <c r="P31" s="9"/>
      <c r="R31" s="9"/>
      <c r="T31" s="9"/>
      <c r="U31" s="10">
        <v>27</v>
      </c>
      <c r="V31" s="9">
        <v>4</v>
      </c>
      <c r="W31" s="8" t="s">
        <v>222</v>
      </c>
      <c r="X31" s="9"/>
      <c r="Z31" s="9"/>
      <c r="AB31" s="9"/>
      <c r="AD31" s="9"/>
      <c r="AE31" s="10">
        <v>13</v>
      </c>
      <c r="AF31" s="9">
        <v>20</v>
      </c>
      <c r="AG31" s="10">
        <v>9</v>
      </c>
      <c r="AH31" s="9">
        <v>29</v>
      </c>
      <c r="AI31" s="15">
        <v>34</v>
      </c>
      <c r="AK31" s="15"/>
      <c r="AM31" s="15"/>
      <c r="AO31" s="15"/>
      <c r="AQ31" s="10">
        <v>30</v>
      </c>
      <c r="AR31" s="9">
        <v>1</v>
      </c>
      <c r="AS31" s="10">
        <v>25</v>
      </c>
      <c r="AT31" s="9">
        <v>6</v>
      </c>
      <c r="AU31" s="8" t="s">
        <v>15</v>
      </c>
      <c r="AW31" s="15">
        <v>37</v>
      </c>
      <c r="AY31" s="10">
        <f>+D31+F31+H31+J31+L31+N31+P31+R31+T31+V31+X31+Z31+AB31+AD31+AF31+AH31+AJ31+AL31+AN31+AP31+AR31+AT31+AV31+AX31</f>
        <v>92</v>
      </c>
      <c r="AZ31" s="20">
        <f>+L31+N31+AF31+AH31+AT31</f>
        <v>87</v>
      </c>
      <c r="BA31" s="20">
        <f>+D31+H31+R31+Z31+AN31+AV31</f>
        <v>0</v>
      </c>
      <c r="BB31" s="20">
        <f>+P31+X31+AJ31+AR31</f>
        <v>1</v>
      </c>
      <c r="BC31" s="20">
        <f>+F31+J31+T31+AB31+AD31+AL31+AP31</f>
        <v>0</v>
      </c>
      <c r="BD31" s="22">
        <f>+V31+AX31</f>
        <v>4</v>
      </c>
    </row>
    <row r="32" spans="1:56" ht="15">
      <c r="A32" s="13" t="s">
        <v>370</v>
      </c>
      <c r="B32" s="13" t="s">
        <v>25</v>
      </c>
      <c r="C32" s="10"/>
      <c r="E32" s="10">
        <v>13</v>
      </c>
      <c r="F32" s="9">
        <v>20</v>
      </c>
      <c r="G32" s="15" t="s">
        <v>294</v>
      </c>
      <c r="I32" s="15" t="s">
        <v>15</v>
      </c>
      <c r="K32" s="15"/>
      <c r="M32" s="15"/>
      <c r="O32" s="15"/>
      <c r="Q32" s="15"/>
      <c r="S32" s="10">
        <v>10</v>
      </c>
      <c r="T32" s="9">
        <v>26</v>
      </c>
      <c r="U32" s="10"/>
      <c r="V32" s="9"/>
      <c r="W32" s="10"/>
      <c r="X32" s="9"/>
      <c r="Y32" s="10"/>
      <c r="Z32" s="9"/>
      <c r="AA32" s="8" t="s">
        <v>15</v>
      </c>
      <c r="AB32" s="9"/>
      <c r="AC32" s="10" t="s">
        <v>93</v>
      </c>
      <c r="AD32" s="9"/>
      <c r="AE32" s="10"/>
      <c r="AF32" s="9"/>
      <c r="AG32" s="10"/>
      <c r="AI32" s="10"/>
      <c r="AK32" s="8" t="s">
        <v>15</v>
      </c>
      <c r="AO32" s="10">
        <v>18</v>
      </c>
      <c r="AP32" s="9">
        <v>13</v>
      </c>
      <c r="AQ32" s="10"/>
      <c r="AS32" s="10"/>
      <c r="AU32" s="10"/>
      <c r="AW32" s="10"/>
      <c r="AY32" s="10">
        <f>+D32+F32+H32+J32+L32+N32+P32+R32+T32+V32+X32+Z32+AB32+AD32+AF32+AH32+AJ32+AL32+AN32+AP32+AR32+AT32+AV32+AX32</f>
        <v>59</v>
      </c>
      <c r="AZ32" s="20">
        <f>+L32+N32+AF32+AH32+AT32</f>
        <v>0</v>
      </c>
      <c r="BA32" s="20">
        <f>+D32+H32+R32+Z32+AN32+AV32</f>
        <v>0</v>
      </c>
      <c r="BB32" s="20">
        <f>+P32+X32+AJ32+AR32</f>
        <v>0</v>
      </c>
      <c r="BC32" s="20">
        <f>+F32+J32+T32+AB32+AD32+AL32+AP32</f>
        <v>59</v>
      </c>
      <c r="BD32" s="22">
        <f>+V32+AX32</f>
        <v>0</v>
      </c>
    </row>
    <row r="33" spans="1:56" ht="15">
      <c r="A33" s="13" t="s">
        <v>371</v>
      </c>
      <c r="B33" s="13" t="s">
        <v>25</v>
      </c>
      <c r="E33" s="8" t="s">
        <v>15</v>
      </c>
      <c r="AY33" s="10">
        <f>+D33+F33+H33+J33+L33+N33+P33+R33+T33+V33+X33+Z33+AB33+AD33+AF33+AH33+AJ33+AL33+AN33+AP33+AR33+AT33+AV33+AX33</f>
        <v>0</v>
      </c>
      <c r="AZ33" s="20">
        <f>+L33+N33+AF33+AH33+AT33</f>
        <v>0</v>
      </c>
      <c r="BA33" s="20">
        <f>+D33+H33+R33+Z33+AN33+AV33</f>
        <v>0</v>
      </c>
      <c r="BB33" s="20">
        <f>+P33+X33+AJ33+AR33</f>
        <v>0</v>
      </c>
      <c r="BC33" s="20">
        <f>+F33+J33+T33+AB33+AD33+AL33+AP33</f>
        <v>0</v>
      </c>
      <c r="BD33" s="22">
        <f>+V33+AX33</f>
        <v>0</v>
      </c>
    </row>
    <row r="34" spans="1:56" ht="15">
      <c r="A34" s="5" t="s">
        <v>326</v>
      </c>
      <c r="B34" s="5" t="s">
        <v>25</v>
      </c>
      <c r="C34" s="8">
        <v>32</v>
      </c>
      <c r="E34" s="15" t="s">
        <v>297</v>
      </c>
      <c r="G34" s="10">
        <v>24</v>
      </c>
      <c r="H34" s="9">
        <v>7</v>
      </c>
      <c r="I34" s="15">
        <v>48</v>
      </c>
      <c r="K34" s="15"/>
      <c r="M34" s="15"/>
      <c r="O34" s="15"/>
      <c r="Q34" s="10">
        <v>24</v>
      </c>
      <c r="R34" s="9">
        <v>7</v>
      </c>
      <c r="S34" s="10">
        <v>26</v>
      </c>
      <c r="T34" s="9">
        <v>5</v>
      </c>
      <c r="U34" s="10"/>
      <c r="V34" s="9"/>
      <c r="W34" s="10"/>
      <c r="X34" s="9"/>
      <c r="Y34" s="10">
        <v>22</v>
      </c>
      <c r="Z34" s="9">
        <v>9</v>
      </c>
      <c r="AA34" s="8" t="s">
        <v>15</v>
      </c>
      <c r="AB34" s="9"/>
      <c r="AC34" s="15">
        <v>43</v>
      </c>
      <c r="AD34" s="9"/>
      <c r="AE34" s="15"/>
      <c r="AF34" s="9"/>
      <c r="AG34" s="15"/>
      <c r="AI34" s="15"/>
      <c r="AK34" s="15">
        <v>51</v>
      </c>
      <c r="AM34" s="15">
        <v>43</v>
      </c>
      <c r="AO34" s="8">
        <v>39</v>
      </c>
      <c r="AU34" s="10">
        <v>12</v>
      </c>
      <c r="AV34" s="9">
        <v>22</v>
      </c>
      <c r="AW34" s="10"/>
      <c r="AY34" s="10">
        <f>+D34+F34+H34+J34+L34+N34+P34+R34+T34+V34+X34+Z34+AB34+AD34+AF34+AH34+AJ34+AL34+AN34+AP34+AR34+AT34+AV34+AX34</f>
        <v>50</v>
      </c>
      <c r="AZ34" s="20">
        <f>+L34+N34+AF34+AH34+AT34</f>
        <v>0</v>
      </c>
      <c r="BA34" s="20">
        <f>+D34+H34+R34+Z34+AN34+AV34</f>
        <v>45</v>
      </c>
      <c r="BB34" s="20">
        <f>+P34+X34+AJ34+AR34</f>
        <v>0</v>
      </c>
      <c r="BC34" s="20">
        <f>+F34+J34+T34+AB34+AD34+AL34+AP34</f>
        <v>5</v>
      </c>
      <c r="BD34" s="22">
        <f>+V34+AX34</f>
        <v>0</v>
      </c>
    </row>
    <row r="35" spans="1:56" ht="15">
      <c r="A35" s="13" t="s">
        <v>372</v>
      </c>
      <c r="B35" s="13" t="s">
        <v>12</v>
      </c>
      <c r="E35" s="8">
        <v>42</v>
      </c>
      <c r="I35" s="15" t="s">
        <v>15</v>
      </c>
      <c r="K35" s="15"/>
      <c r="M35" s="15"/>
      <c r="O35" s="15"/>
      <c r="Q35" s="15"/>
      <c r="S35" s="15"/>
      <c r="U35" s="15"/>
      <c r="W35" s="15"/>
      <c r="Y35" s="15"/>
      <c r="AA35" s="15"/>
      <c r="AC35" s="15"/>
      <c r="AE35" s="15"/>
      <c r="AG35" s="15"/>
      <c r="AI35" s="15"/>
      <c r="AK35" s="15"/>
      <c r="AM35" s="15"/>
      <c r="AO35" s="15"/>
      <c r="AQ35" s="15"/>
      <c r="AS35" s="15"/>
      <c r="AU35" s="15"/>
      <c r="AW35" s="15"/>
      <c r="AY35" s="10">
        <f>+D35+F35+H35+J35+L35+N35+P35+R35+T35+V35+X35+Z35+AB35+AD35+AF35+AH35+AJ35+AL35+AN35+AP35+AR35+AT35+AV35+AX35</f>
        <v>0</v>
      </c>
      <c r="AZ35" s="20">
        <f>+L35+N35+AF35+AH35+AT35</f>
        <v>0</v>
      </c>
      <c r="BA35" s="20">
        <f>+D35+H35+R35+Z35+AN35+AV35</f>
        <v>0</v>
      </c>
      <c r="BB35" s="20">
        <f>+P35+X35+AJ35+AR35</f>
        <v>0</v>
      </c>
      <c r="BC35" s="20">
        <f>+F35+J35+T35+AB35+AD35+AL35+AP35</f>
        <v>0</v>
      </c>
      <c r="BD35" s="22">
        <f>+V35+AX35</f>
        <v>0</v>
      </c>
    </row>
    <row r="36" spans="1:56" ht="15">
      <c r="A36" s="13" t="s">
        <v>373</v>
      </c>
      <c r="B36" s="13" t="s">
        <v>6</v>
      </c>
      <c r="E36" s="8">
        <v>34</v>
      </c>
      <c r="I36" s="10">
        <v>23</v>
      </c>
      <c r="J36" s="9">
        <v>8</v>
      </c>
      <c r="K36" s="10"/>
      <c r="L36" s="9"/>
      <c r="M36" s="10"/>
      <c r="N36" s="9"/>
      <c r="O36" s="10"/>
      <c r="P36" s="9"/>
      <c r="Q36" s="10"/>
      <c r="R36" s="9"/>
      <c r="S36" s="10">
        <v>23</v>
      </c>
      <c r="T36" s="9">
        <v>8</v>
      </c>
      <c r="U36" s="10"/>
      <c r="V36" s="9"/>
      <c r="W36" s="10"/>
      <c r="X36" s="9"/>
      <c r="Y36" s="10"/>
      <c r="Z36" s="9"/>
      <c r="AA36" s="10">
        <v>25</v>
      </c>
      <c r="AB36" s="9">
        <v>6</v>
      </c>
      <c r="AC36" s="15">
        <v>42</v>
      </c>
      <c r="AD36" s="9"/>
      <c r="AE36" s="15"/>
      <c r="AF36" s="9"/>
      <c r="AG36" s="15"/>
      <c r="AI36" s="15"/>
      <c r="AK36" s="10">
        <v>12</v>
      </c>
      <c r="AL36" s="9">
        <v>22</v>
      </c>
      <c r="AM36" s="10"/>
      <c r="AO36" s="10">
        <v>25</v>
      </c>
      <c r="AP36" s="9">
        <v>6</v>
      </c>
      <c r="AQ36" s="10"/>
      <c r="AS36" s="10"/>
      <c r="AU36" s="10"/>
      <c r="AW36" s="10"/>
      <c r="AY36" s="10">
        <f>+D36+F36+H36+J36+L36+N36+P36+R36+T36+V36+X36+Z36+AB36+AD36+AF36+AH36+AJ36+AL36+AN36+AP36+AR36+AT36+AV36+AX36</f>
        <v>50</v>
      </c>
      <c r="AZ36" s="20">
        <f>+L36+N36+AF36+AH36+AT36</f>
        <v>0</v>
      </c>
      <c r="BA36" s="20">
        <f>+D36+H36+R36+Z36+AN36+AV36</f>
        <v>0</v>
      </c>
      <c r="BB36" s="20">
        <f>+P36+X36+AJ36+AR36</f>
        <v>0</v>
      </c>
      <c r="BC36" s="20">
        <f>+F36+J36+T36+AB36+AD36+AL36+AP36</f>
        <v>50</v>
      </c>
      <c r="BD36" s="22">
        <f>+V36+AX36</f>
        <v>0</v>
      </c>
    </row>
    <row r="37" spans="1:56" ht="15">
      <c r="A37" s="5" t="s">
        <v>329</v>
      </c>
      <c r="B37" s="5" t="s">
        <v>19</v>
      </c>
      <c r="C37" s="8">
        <v>35</v>
      </c>
      <c r="G37" s="15">
        <v>44</v>
      </c>
      <c r="I37" s="15"/>
      <c r="K37" s="10">
        <v>22</v>
      </c>
      <c r="L37" s="9">
        <v>9</v>
      </c>
      <c r="M37" s="10">
        <v>15</v>
      </c>
      <c r="N37" s="9">
        <v>16</v>
      </c>
      <c r="O37" s="10">
        <v>8</v>
      </c>
      <c r="P37" s="9">
        <v>32</v>
      </c>
      <c r="Q37" s="15" t="s">
        <v>15</v>
      </c>
      <c r="R37" s="9"/>
      <c r="S37" s="15"/>
      <c r="T37" s="9"/>
      <c r="U37" s="8" t="s">
        <v>15</v>
      </c>
      <c r="V37" s="9"/>
      <c r="X37" s="9"/>
      <c r="Z37" s="9"/>
      <c r="AB37" s="9"/>
      <c r="AD37" s="9"/>
      <c r="AE37" s="10">
        <v>21</v>
      </c>
      <c r="AF37" s="9">
        <v>10</v>
      </c>
      <c r="AG37" s="10">
        <v>15</v>
      </c>
      <c r="AH37" s="9">
        <v>16</v>
      </c>
      <c r="AI37" s="10">
        <v>6</v>
      </c>
      <c r="AJ37" s="9">
        <v>40</v>
      </c>
      <c r="AK37" s="10"/>
      <c r="AM37" s="15">
        <v>38</v>
      </c>
      <c r="AO37" s="15"/>
      <c r="AQ37" s="10">
        <v>6</v>
      </c>
      <c r="AR37" s="9">
        <v>40</v>
      </c>
      <c r="AS37" s="8" t="s">
        <v>222</v>
      </c>
      <c r="AU37" s="8" t="s">
        <v>294</v>
      </c>
      <c r="AW37" s="10">
        <v>18</v>
      </c>
      <c r="AX37" s="9">
        <v>13</v>
      </c>
      <c r="AY37" s="10">
        <f>+D37+F37+H37+J37+L37+N37+P37+R37+T37+V37+X37+Z37+AB37+AD37+AF37+AH37+AJ37+AL37+AN37+AP37+AR37+AT37+AV37+AX37</f>
        <v>176</v>
      </c>
      <c r="AZ37" s="20">
        <f>+L37+N37+AF37+AH37+AT37</f>
        <v>51</v>
      </c>
      <c r="BA37" s="20">
        <f>+D37+H37+R37+Z37+AN37+AV37</f>
        <v>0</v>
      </c>
      <c r="BB37" s="20">
        <f>+P37+X37+AJ37+AR37</f>
        <v>112</v>
      </c>
      <c r="BC37" s="20">
        <f>+F37+J37+T37+AB37+AD37+AL37+AP37</f>
        <v>0</v>
      </c>
      <c r="BD37" s="22">
        <f>+V37+AX37</f>
        <v>13</v>
      </c>
    </row>
    <row r="38" spans="1:56" ht="15">
      <c r="A38" s="5" t="s">
        <v>331</v>
      </c>
      <c r="B38" s="5" t="s">
        <v>40</v>
      </c>
      <c r="C38" s="8">
        <v>37</v>
      </c>
      <c r="G38" s="15">
        <v>34</v>
      </c>
      <c r="I38" s="15"/>
      <c r="K38" s="15"/>
      <c r="M38" s="15"/>
      <c r="O38" s="15"/>
      <c r="Q38" s="15">
        <v>36</v>
      </c>
      <c r="S38" s="8">
        <v>36</v>
      </c>
      <c r="Y38" s="15">
        <v>49</v>
      </c>
      <c r="AA38" s="8" t="s">
        <v>15</v>
      </c>
      <c r="AI38" s="8" t="s">
        <v>87</v>
      </c>
      <c r="AM38" s="15">
        <v>51</v>
      </c>
      <c r="AO38" s="8" t="s">
        <v>15</v>
      </c>
      <c r="AU38" s="15">
        <v>39</v>
      </c>
      <c r="AW38" s="15"/>
      <c r="AY38" s="10">
        <f>+D38+F38+H38+J38+L38+N38+P38+R38+T38+V38+X38+Z38+AB38+AD38+AF38+AH38+AJ38+AL38+AN38+AP38+AR38+AT38+AV38+AX38</f>
        <v>0</v>
      </c>
      <c r="AZ38" s="20">
        <f>+L38+N38+AF38+AH38+AT38</f>
        <v>0</v>
      </c>
      <c r="BA38" s="20">
        <f>+D38+H38+R38+Z38+AN38+AV38</f>
        <v>0</v>
      </c>
      <c r="BB38" s="20">
        <f>+P38+X38+AJ38+AR38</f>
        <v>0</v>
      </c>
      <c r="BC38" s="20">
        <f>+F38+J38+T38+AB38+AD38+AL38+AP38</f>
        <v>0</v>
      </c>
      <c r="BD38" s="22">
        <f>+V38+AX38</f>
        <v>0</v>
      </c>
    </row>
    <row r="39" spans="1:56" ht="15">
      <c r="A39" s="13" t="s">
        <v>374</v>
      </c>
      <c r="B39" s="13" t="s">
        <v>30</v>
      </c>
      <c r="E39" s="10">
        <v>21</v>
      </c>
      <c r="F39" s="9">
        <v>10</v>
      </c>
      <c r="I39" s="15">
        <v>35</v>
      </c>
      <c r="K39" s="15"/>
      <c r="M39" s="15"/>
      <c r="O39" s="15"/>
      <c r="Q39" s="15"/>
      <c r="S39" s="10">
        <v>27</v>
      </c>
      <c r="T39" s="9">
        <v>4</v>
      </c>
      <c r="U39" s="10"/>
      <c r="V39" s="9"/>
      <c r="W39" s="10"/>
      <c r="X39" s="9"/>
      <c r="Y39" s="10"/>
      <c r="Z39" s="9"/>
      <c r="AA39" s="8" t="s">
        <v>15</v>
      </c>
      <c r="AB39" s="9"/>
      <c r="AC39" s="8" t="s">
        <v>15</v>
      </c>
      <c r="AD39" s="9"/>
      <c r="AF39" s="9"/>
      <c r="AK39" s="15">
        <v>40</v>
      </c>
      <c r="AM39" s="15"/>
      <c r="AO39" s="8">
        <v>40</v>
      </c>
      <c r="AY39" s="10">
        <f>+D39+F39+H39+J39+L39+N39+P39+R39+T39+V39+X39+Z39+AB39+AD39+AF39+AH39+AJ39+AL39+AN39+AP39+AR39+AT39+AV39+AX39</f>
        <v>14</v>
      </c>
      <c r="AZ39" s="20">
        <f>+L39+N39+AF39+AH39+AT39</f>
        <v>0</v>
      </c>
      <c r="BA39" s="20">
        <f>+D39+H39+R39+Z39+AN39+AV39</f>
        <v>0</v>
      </c>
      <c r="BB39" s="20">
        <f>+P39+X39+AJ39+AR39</f>
        <v>0</v>
      </c>
      <c r="BC39" s="20">
        <f>+F39+J39+T39+AB39+AD39+AL39+AP39</f>
        <v>14</v>
      </c>
      <c r="BD39" s="22">
        <f>+V39+AX39</f>
        <v>0</v>
      </c>
    </row>
    <row r="40" spans="1:56" ht="15">
      <c r="A40" s="5" t="s">
        <v>375</v>
      </c>
      <c r="B40" s="5" t="s">
        <v>19</v>
      </c>
      <c r="K40" s="8">
        <v>34</v>
      </c>
      <c r="M40" s="8">
        <v>31</v>
      </c>
      <c r="O40" s="8" t="s">
        <v>222</v>
      </c>
      <c r="W40" s="10">
        <v>23</v>
      </c>
      <c r="X40" s="9">
        <v>8</v>
      </c>
      <c r="Y40" s="10"/>
      <c r="Z40" s="9"/>
      <c r="AA40" s="10"/>
      <c r="AB40" s="9"/>
      <c r="AC40" s="10"/>
      <c r="AD40" s="9"/>
      <c r="AE40" s="10">
        <v>28</v>
      </c>
      <c r="AF40" s="9">
        <v>3</v>
      </c>
      <c r="AG40" s="15">
        <v>33</v>
      </c>
      <c r="AI40" s="8" t="s">
        <v>222</v>
      </c>
      <c r="AQ40" s="10">
        <v>19</v>
      </c>
      <c r="AR40" s="9">
        <v>12</v>
      </c>
      <c r="AS40" s="15">
        <v>41</v>
      </c>
      <c r="AU40" s="15"/>
      <c r="AW40" s="15"/>
      <c r="AY40" s="10">
        <f>+D40+F40+H40+J40+L40+N40+P40+R40+T40+V40+X40+Z40+AB40+AD40+AF40+AH40+AJ40+AL40+AN40+AP40+AR40+AT40+AV40+AX40</f>
        <v>23</v>
      </c>
      <c r="AZ40" s="20">
        <f>+L40+N40+AF40+AH40+AT40</f>
        <v>3</v>
      </c>
      <c r="BA40" s="20">
        <f>+D40+H40+R40+Z40+AN40+AV40</f>
        <v>0</v>
      </c>
      <c r="BB40" s="20">
        <f>+P40+X40+AJ40+AR40</f>
        <v>20</v>
      </c>
      <c r="BC40" s="20">
        <f>+F40+J40+T40+AB40+AD40+AL40+AP40</f>
        <v>0</v>
      </c>
      <c r="BD40" s="22">
        <f>+V40+AX40</f>
        <v>0</v>
      </c>
    </row>
    <row r="41" spans="1:56" ht="15">
      <c r="A41" s="13" t="s">
        <v>376</v>
      </c>
      <c r="B41" s="13" t="s">
        <v>38</v>
      </c>
      <c r="C41" s="10"/>
      <c r="E41" s="10">
        <v>7</v>
      </c>
      <c r="F41" s="9">
        <v>36</v>
      </c>
      <c r="I41" s="10">
        <v>19</v>
      </c>
      <c r="J41" s="9">
        <v>12</v>
      </c>
      <c r="K41" s="10"/>
      <c r="L41" s="9"/>
      <c r="M41" s="10"/>
      <c r="N41" s="9"/>
      <c r="O41" s="10"/>
      <c r="P41" s="9"/>
      <c r="Q41" s="10"/>
      <c r="R41" s="9"/>
      <c r="S41" s="10">
        <v>14</v>
      </c>
      <c r="T41" s="9">
        <v>18</v>
      </c>
      <c r="U41" s="10"/>
      <c r="V41" s="9"/>
      <c r="W41" s="10"/>
      <c r="X41" s="9"/>
      <c r="Y41" s="10"/>
      <c r="Z41" s="9"/>
      <c r="AA41" s="10">
        <v>12</v>
      </c>
      <c r="AB41" s="9">
        <v>22</v>
      </c>
      <c r="AC41" s="10" t="s">
        <v>556</v>
      </c>
      <c r="AD41" s="9"/>
      <c r="AE41" s="10"/>
      <c r="AF41" s="9"/>
      <c r="AG41" s="10"/>
      <c r="AI41" s="10"/>
      <c r="AK41" s="10">
        <v>5</v>
      </c>
      <c r="AL41" s="9">
        <v>45</v>
      </c>
      <c r="AM41" s="10"/>
      <c r="AO41" s="8">
        <v>33</v>
      </c>
      <c r="AY41" s="10">
        <f>+D41+F41+H41+J41+L41+N41+P41+R41+T41+V41+X41+Z41+AB41+AD41+AF41+AH41+AJ41+AL41+AN41+AP41+AR41+AT41+AV41+AX41</f>
        <v>133</v>
      </c>
      <c r="AZ41" s="20">
        <f>+L41+N41+AF41+AH41+AT41</f>
        <v>0</v>
      </c>
      <c r="BA41" s="20">
        <f>+D41+H41+R41+Z41+AN41+AV41</f>
        <v>0</v>
      </c>
      <c r="BB41" s="20">
        <f>+P41+X41+AJ41+AR41</f>
        <v>0</v>
      </c>
      <c r="BC41" s="20">
        <f>+F41+J41+T41+AB41+AD41+AL41+AP41</f>
        <v>133</v>
      </c>
      <c r="BD41" s="22">
        <f>+V41+AX41</f>
        <v>0</v>
      </c>
    </row>
    <row r="42" spans="1:56" ht="15">
      <c r="A42" s="13" t="s">
        <v>538</v>
      </c>
      <c r="B42" s="5" t="s">
        <v>38</v>
      </c>
      <c r="Y42" s="10">
        <v>25</v>
      </c>
      <c r="Z42" s="9">
        <v>6</v>
      </c>
      <c r="AA42" s="10">
        <v>21</v>
      </c>
      <c r="AB42" s="9">
        <v>10</v>
      </c>
      <c r="AC42" s="15">
        <v>54</v>
      </c>
      <c r="AD42" s="9"/>
      <c r="AE42" s="15"/>
      <c r="AF42" s="9"/>
      <c r="AG42" s="15"/>
      <c r="AI42" s="15"/>
      <c r="AK42" s="8" t="s">
        <v>294</v>
      </c>
      <c r="AM42" s="10">
        <v>9</v>
      </c>
      <c r="AN42" s="9">
        <v>29</v>
      </c>
      <c r="AO42" s="8">
        <v>45</v>
      </c>
      <c r="AU42" s="10" t="s">
        <v>93</v>
      </c>
      <c r="AW42" s="10"/>
      <c r="AY42" s="10">
        <f>+D42+F42+H42+J42+L42+N42+P42+R42+T42+V42+X42+Z42+AB42+AD42+AF42+AH42+AJ42+AL42+AN42+AP42+AR42+AT42+AV42+AX42</f>
        <v>45</v>
      </c>
      <c r="AZ42" s="20">
        <f>+L42+N42+AF42+AH42+AT42</f>
        <v>0</v>
      </c>
      <c r="BA42" s="20">
        <f>+D42+H42+R42+Z42+AN42+AV42</f>
        <v>35</v>
      </c>
      <c r="BB42" s="20">
        <f>+P42+X42+AJ42+AR42</f>
        <v>0</v>
      </c>
      <c r="BC42" s="20">
        <f>+F42+J42+T42+AB42+AD42+AL42+AP42</f>
        <v>10</v>
      </c>
      <c r="BD42" s="22">
        <f>+V42+AX42</f>
        <v>0</v>
      </c>
    </row>
    <row r="43" spans="1:56" ht="15">
      <c r="A43" s="5" t="s">
        <v>377</v>
      </c>
      <c r="B43" s="5" t="s">
        <v>25</v>
      </c>
      <c r="K43" s="8">
        <v>39</v>
      </c>
      <c r="M43" s="10">
        <v>19</v>
      </c>
      <c r="N43" s="9">
        <v>12</v>
      </c>
      <c r="O43" s="8">
        <v>39</v>
      </c>
      <c r="P43" s="9"/>
      <c r="R43" s="9"/>
      <c r="T43" s="9"/>
      <c r="V43" s="9"/>
      <c r="W43" s="15">
        <v>35</v>
      </c>
      <c r="X43" s="9"/>
      <c r="Y43" s="15"/>
      <c r="Z43" s="9"/>
      <c r="AA43" s="15"/>
      <c r="AB43" s="9"/>
      <c r="AC43" s="15"/>
      <c r="AD43" s="9"/>
      <c r="AE43" s="10">
        <v>18</v>
      </c>
      <c r="AF43" s="9">
        <v>13</v>
      </c>
      <c r="AG43" s="10">
        <v>13</v>
      </c>
      <c r="AH43" s="9">
        <v>20</v>
      </c>
      <c r="AI43" s="10">
        <v>23</v>
      </c>
      <c r="AJ43" s="9">
        <v>8</v>
      </c>
      <c r="AK43" s="10"/>
      <c r="AM43" s="10"/>
      <c r="AO43" s="10"/>
      <c r="AQ43" s="8" t="s">
        <v>222</v>
      </c>
      <c r="AS43" s="10">
        <v>11</v>
      </c>
      <c r="AT43" s="9">
        <v>24</v>
      </c>
      <c r="AU43" s="10"/>
      <c r="AW43" s="10"/>
      <c r="AY43" s="10">
        <f>+D43+F43+H43+J43+L43+N43+P43+R43+T43+V43+X43+Z43+AB43+AD43+AF43+AH43+AJ43+AL43+AN43+AP43+AR43+AT43+AV43+AX43</f>
        <v>77</v>
      </c>
      <c r="AZ43" s="20">
        <f>+L43+N43+AF43+AH43+AT43</f>
        <v>69</v>
      </c>
      <c r="BA43" s="20">
        <f>+D43+H43+R43+Z43+AN43+AV43</f>
        <v>0</v>
      </c>
      <c r="BB43" s="20">
        <f>+P43+X43+AJ43+AR43</f>
        <v>8</v>
      </c>
      <c r="BC43" s="20">
        <f>+F43+J43+T43+AB43+AD43+AL43+AP43</f>
        <v>0</v>
      </c>
      <c r="BD43" s="22">
        <f>+V43+AX43</f>
        <v>0</v>
      </c>
    </row>
    <row r="44" spans="1:56" ht="15">
      <c r="A44" s="5" t="s">
        <v>378</v>
      </c>
      <c r="B44" s="5" t="s">
        <v>25</v>
      </c>
      <c r="C44" s="8" t="s">
        <v>15</v>
      </c>
      <c r="G44" s="10" t="s">
        <v>93</v>
      </c>
      <c r="K44" s="8">
        <v>35</v>
      </c>
      <c r="M44" s="8">
        <v>46</v>
      </c>
      <c r="O44" s="10">
        <v>25</v>
      </c>
      <c r="P44" s="9">
        <v>6</v>
      </c>
      <c r="Q44" s="15" t="s">
        <v>15</v>
      </c>
      <c r="R44" s="9"/>
      <c r="S44" s="15"/>
      <c r="T44" s="9"/>
      <c r="U44" s="15"/>
      <c r="V44" s="9"/>
      <c r="W44" s="10">
        <v>5</v>
      </c>
      <c r="X44" s="9">
        <v>45</v>
      </c>
      <c r="Y44" s="10" t="s">
        <v>93</v>
      </c>
      <c r="Z44" s="9"/>
      <c r="AA44" s="10"/>
      <c r="AB44" s="9"/>
      <c r="AC44" s="10"/>
      <c r="AD44" s="9"/>
      <c r="AE44" s="10">
        <v>4</v>
      </c>
      <c r="AF44" s="9">
        <v>50</v>
      </c>
      <c r="AG44" s="10">
        <v>24</v>
      </c>
      <c r="AH44" s="9">
        <v>7</v>
      </c>
      <c r="AI44" s="10">
        <v>3</v>
      </c>
      <c r="AJ44" s="9">
        <v>60</v>
      </c>
      <c r="AK44" s="10"/>
      <c r="AM44" s="8" t="s">
        <v>15</v>
      </c>
      <c r="AQ44" s="10">
        <v>11</v>
      </c>
      <c r="AR44" s="9">
        <v>24</v>
      </c>
      <c r="AS44" s="10">
        <v>23</v>
      </c>
      <c r="AT44" s="9">
        <v>8</v>
      </c>
      <c r="AU44" s="10"/>
      <c r="AW44" s="10" t="s">
        <v>250</v>
      </c>
      <c r="AY44" s="10">
        <f>+D44+F44+H44+J44+L44+N44+P44+R44+T44+V44+X44+Z44+AB44+AD44+AF44+AH44+AJ44+AL44+AN44+AP44+AR44+AT44+AV44+AX44</f>
        <v>200</v>
      </c>
      <c r="AZ44" s="20">
        <f>+L44+N44+AF44+AH44+AT44</f>
        <v>65</v>
      </c>
      <c r="BA44" s="20">
        <f>+D44+H44+R44+Z44+AN44+AV44</f>
        <v>0</v>
      </c>
      <c r="BB44" s="20">
        <f>+P44+X44+AJ44+AR44</f>
        <v>135</v>
      </c>
      <c r="BC44" s="20">
        <f>+F44+J44+T44+AB44+AD44+AL44+AP44</f>
        <v>0</v>
      </c>
      <c r="BD44" s="22">
        <f>+V44+AX44</f>
        <v>0</v>
      </c>
    </row>
    <row r="45" spans="1:56" ht="15">
      <c r="A45" s="13" t="s">
        <v>379</v>
      </c>
      <c r="B45" s="13" t="s">
        <v>19</v>
      </c>
      <c r="E45" s="8">
        <v>48</v>
      </c>
      <c r="G45" s="15" t="s">
        <v>15</v>
      </c>
      <c r="I45" s="15">
        <v>43</v>
      </c>
      <c r="K45" s="15"/>
      <c r="M45" s="15"/>
      <c r="O45" s="15"/>
      <c r="Q45" s="15"/>
      <c r="S45" s="8">
        <v>44</v>
      </c>
      <c r="U45" s="10">
        <v>15</v>
      </c>
      <c r="V45" s="9">
        <v>16</v>
      </c>
      <c r="W45" s="10"/>
      <c r="X45" s="9"/>
      <c r="Y45" s="10"/>
      <c r="Z45" s="9"/>
      <c r="AA45" s="8" t="s">
        <v>15</v>
      </c>
      <c r="AB45" s="9"/>
      <c r="AC45" s="10" t="s">
        <v>93</v>
      </c>
      <c r="AD45" s="9"/>
      <c r="AE45" s="10"/>
      <c r="AF45" s="9"/>
      <c r="AG45" s="10"/>
      <c r="AI45" s="10"/>
      <c r="AK45" s="15">
        <v>58</v>
      </c>
      <c r="AM45" s="15"/>
      <c r="AO45" s="8">
        <v>41</v>
      </c>
      <c r="AW45" s="10">
        <v>26</v>
      </c>
      <c r="AX45" s="9">
        <v>5</v>
      </c>
      <c r="AY45" s="10">
        <f>+D45+F45+H45+J45+L45+N45+P45+R45+T45+V45+X45+Z45+AB45+AD45+AF45+AH45+AJ45+AL45+AN45+AP45+AR45+AT45+AV45+AX45</f>
        <v>21</v>
      </c>
      <c r="AZ45" s="20">
        <f>+L45+N45+AF45+AH45+AT45</f>
        <v>0</v>
      </c>
      <c r="BA45" s="20">
        <f>+D45+H45+R45+Z45+AN45+AV45</f>
        <v>0</v>
      </c>
      <c r="BB45" s="20">
        <f>+P45+X45+AJ45+AR45</f>
        <v>0</v>
      </c>
      <c r="BC45" s="20">
        <f>+F45+J45+T45+AB45+AD45+AL45+AP45</f>
        <v>0</v>
      </c>
      <c r="BD45" s="22">
        <f>+V45+AX45</f>
        <v>21</v>
      </c>
    </row>
    <row r="46" spans="1:56" ht="15">
      <c r="A46" s="5" t="s">
        <v>334</v>
      </c>
      <c r="B46" s="5" t="s">
        <v>12</v>
      </c>
      <c r="C46" s="8">
        <v>42</v>
      </c>
      <c r="E46" s="8">
        <v>38</v>
      </c>
      <c r="G46" s="15" t="s">
        <v>15</v>
      </c>
      <c r="I46" s="15" t="s">
        <v>15</v>
      </c>
      <c r="K46" s="10">
        <v>29</v>
      </c>
      <c r="L46" s="9">
        <v>2</v>
      </c>
      <c r="M46" s="8">
        <v>32</v>
      </c>
      <c r="N46" s="9"/>
      <c r="O46" s="10">
        <v>4</v>
      </c>
      <c r="P46" s="9">
        <v>50</v>
      </c>
      <c r="Q46" s="15" t="s">
        <v>15</v>
      </c>
      <c r="R46" s="9"/>
      <c r="S46" s="8" t="s">
        <v>15</v>
      </c>
      <c r="T46" s="9"/>
      <c r="U46" s="10">
        <v>6</v>
      </c>
      <c r="V46" s="9">
        <v>40</v>
      </c>
      <c r="W46" s="10">
        <v>12</v>
      </c>
      <c r="X46" s="9">
        <v>22</v>
      </c>
      <c r="Y46" s="10"/>
      <c r="Z46" s="9"/>
      <c r="AA46" s="8" t="s">
        <v>15</v>
      </c>
      <c r="AB46" s="9"/>
      <c r="AC46" s="8" t="s">
        <v>15</v>
      </c>
      <c r="AD46" s="9"/>
      <c r="AE46" s="10">
        <v>17</v>
      </c>
      <c r="AF46" s="9">
        <v>14</v>
      </c>
      <c r="AG46" s="10">
        <v>21</v>
      </c>
      <c r="AH46" s="9">
        <v>10</v>
      </c>
      <c r="AI46" s="10">
        <v>8</v>
      </c>
      <c r="AJ46" s="9">
        <v>32</v>
      </c>
      <c r="AK46" s="8" t="s">
        <v>15</v>
      </c>
      <c r="AM46" s="15">
        <v>56</v>
      </c>
      <c r="AO46" s="8">
        <v>63</v>
      </c>
      <c r="AQ46" s="10">
        <v>24</v>
      </c>
      <c r="AR46" s="9">
        <v>7</v>
      </c>
      <c r="AS46" s="10">
        <v>17</v>
      </c>
      <c r="AT46" s="9">
        <v>14</v>
      </c>
      <c r="AU46" s="10"/>
      <c r="AW46" s="10">
        <v>13</v>
      </c>
      <c r="AX46" s="9">
        <v>20</v>
      </c>
      <c r="AY46" s="10">
        <f>+D46+F46+H46+J46+L46+N46+P46+R46+T46+V46+X46+Z46+AB46+AD46+AF46+AH46+AJ46+AL46+AN46+AP46+AR46+AT46+AV46+AX46</f>
        <v>211</v>
      </c>
      <c r="AZ46" s="20">
        <f>+L46+N46+AF46+AH46+AT46</f>
        <v>40</v>
      </c>
      <c r="BA46" s="20">
        <f>+D46+H46+R46+Z46+AN46+AV46</f>
        <v>0</v>
      </c>
      <c r="BB46" s="20">
        <f>+P46+X46+AJ46+AR46</f>
        <v>111</v>
      </c>
      <c r="BC46" s="20">
        <f>+F46+J46+T46+AB46+AD46+AL46+AP46</f>
        <v>0</v>
      </c>
      <c r="BD46" s="22">
        <f>+V46+AX46</f>
        <v>60</v>
      </c>
    </row>
    <row r="47" spans="1:56" ht="15">
      <c r="A47" s="13" t="s">
        <v>509</v>
      </c>
      <c r="B47" s="13" t="s">
        <v>40</v>
      </c>
      <c r="E47" s="10">
        <v>27</v>
      </c>
      <c r="F47" s="9">
        <v>4</v>
      </c>
      <c r="G47" s="15">
        <v>46</v>
      </c>
      <c r="I47" s="15">
        <v>36</v>
      </c>
      <c r="K47" s="15"/>
      <c r="M47" s="15"/>
      <c r="O47" s="15"/>
      <c r="Q47" s="15">
        <v>45</v>
      </c>
      <c r="S47" s="10">
        <v>25</v>
      </c>
      <c r="T47" s="9">
        <v>6</v>
      </c>
      <c r="U47" s="10">
        <v>13</v>
      </c>
      <c r="V47" s="9">
        <v>20</v>
      </c>
      <c r="W47" s="10">
        <v>19</v>
      </c>
      <c r="X47" s="9">
        <v>12</v>
      </c>
      <c r="Y47" s="15">
        <v>58</v>
      </c>
      <c r="Z47" s="9"/>
      <c r="AA47" s="15">
        <v>43</v>
      </c>
      <c r="AB47" s="9"/>
      <c r="AC47" s="10">
        <v>20</v>
      </c>
      <c r="AD47" s="9">
        <v>11</v>
      </c>
      <c r="AE47" s="15">
        <v>42</v>
      </c>
      <c r="AF47" s="9"/>
      <c r="AG47" s="15">
        <v>43</v>
      </c>
      <c r="AI47" s="15">
        <v>32</v>
      </c>
      <c r="AK47" s="10">
        <v>18</v>
      </c>
      <c r="AL47" s="9">
        <v>13</v>
      </c>
      <c r="AM47" s="15">
        <v>57</v>
      </c>
      <c r="AO47" s="10">
        <v>16</v>
      </c>
      <c r="AP47" s="9">
        <v>15</v>
      </c>
      <c r="AQ47" s="10">
        <v>25</v>
      </c>
      <c r="AR47" s="9">
        <v>6</v>
      </c>
      <c r="AS47" s="10">
        <v>30</v>
      </c>
      <c r="AT47" s="9">
        <v>1</v>
      </c>
      <c r="AU47" s="8" t="s">
        <v>294</v>
      </c>
      <c r="AW47" s="10">
        <v>17</v>
      </c>
      <c r="AX47" s="9">
        <v>14</v>
      </c>
      <c r="AY47" s="10">
        <f>+D47+F47+H47+J47+L47+N47+P47+R47+T47+V47+X47+Z47+AB47+AD47+AF47+AH47+AJ47+AL47+AN47+AP47+AR47+AT47+AV47+AX47</f>
        <v>102</v>
      </c>
      <c r="AZ47" s="20">
        <f>+L47+N47+AF47+AH47+AT47</f>
        <v>1</v>
      </c>
      <c r="BA47" s="20">
        <f>+D47+H47+R47+Z47+AN47+AV47</f>
        <v>0</v>
      </c>
      <c r="BB47" s="20">
        <f>+P47+X47+AJ47+AR47</f>
        <v>18</v>
      </c>
      <c r="BC47" s="20">
        <f>+F47+J47+T47+AB47+AD47+AL47+AP47</f>
        <v>49</v>
      </c>
      <c r="BD47" s="22">
        <f>+V47+AX47</f>
        <v>34</v>
      </c>
    </row>
    <row r="48" spans="1:56" ht="15">
      <c r="A48" s="13" t="s">
        <v>380</v>
      </c>
      <c r="B48" s="13" t="s">
        <v>80</v>
      </c>
      <c r="E48" s="8" t="s">
        <v>15</v>
      </c>
      <c r="G48" s="15" t="s">
        <v>15</v>
      </c>
      <c r="I48" s="15" t="s">
        <v>15</v>
      </c>
      <c r="K48" s="15"/>
      <c r="M48" s="15"/>
      <c r="O48" s="15"/>
      <c r="Q48" s="15"/>
      <c r="S48" s="15"/>
      <c r="U48" s="15"/>
      <c r="W48" s="15"/>
      <c r="Y48" s="15"/>
      <c r="AA48" s="15"/>
      <c r="AC48" s="8" t="s">
        <v>15</v>
      </c>
      <c r="AO48" s="8" t="s">
        <v>15</v>
      </c>
      <c r="AY48" s="10">
        <f>+D48+F48+H48+J48+L48+N48+P48+R48+T48+V48+X48+Z48+AB48+AD48+AF48+AH48+AJ48+AL48+AN48+AP48+AR48+AT48+AV48+AX48</f>
        <v>0</v>
      </c>
      <c r="AZ48" s="20">
        <f>+L48+N48+AF48+AH48+AT48</f>
        <v>0</v>
      </c>
      <c r="BA48" s="20">
        <f>+D48+H48+R48+Z48+AN48+AV48</f>
        <v>0</v>
      </c>
      <c r="BB48" s="20">
        <f>+P48+X48+AJ48+AR48</f>
        <v>0</v>
      </c>
      <c r="BC48" s="20">
        <f>+F48+J48+T48+AB48+AD48+AL48+AP48</f>
        <v>0</v>
      </c>
      <c r="BD48" s="22">
        <f>+V48+AX48</f>
        <v>0</v>
      </c>
    </row>
    <row r="49" spans="1:56" ht="15">
      <c r="A49" s="13" t="s">
        <v>305</v>
      </c>
      <c r="B49" s="5" t="s">
        <v>12</v>
      </c>
      <c r="C49" s="10">
        <v>17</v>
      </c>
      <c r="D49" s="9">
        <v>14</v>
      </c>
      <c r="G49" s="15" t="s">
        <v>297</v>
      </c>
      <c r="I49" s="15"/>
      <c r="K49" s="10">
        <v>12</v>
      </c>
      <c r="L49" s="9">
        <v>22</v>
      </c>
      <c r="M49" s="10">
        <v>20</v>
      </c>
      <c r="N49" s="9">
        <v>11</v>
      </c>
      <c r="O49" s="10">
        <v>14</v>
      </c>
      <c r="P49" s="9">
        <v>18</v>
      </c>
      <c r="Q49" s="10" t="s">
        <v>93</v>
      </c>
      <c r="R49" s="9"/>
      <c r="S49" s="10"/>
      <c r="T49" s="9"/>
      <c r="U49" s="10"/>
      <c r="V49" s="9"/>
      <c r="W49" s="10">
        <v>9</v>
      </c>
      <c r="X49" s="9">
        <v>29</v>
      </c>
      <c r="Y49" s="10">
        <v>23</v>
      </c>
      <c r="Z49" s="9">
        <v>8</v>
      </c>
      <c r="AA49" s="10"/>
      <c r="AB49" s="9"/>
      <c r="AC49" s="10"/>
      <c r="AD49" s="9"/>
      <c r="AE49" s="10">
        <v>8</v>
      </c>
      <c r="AF49" s="9">
        <v>32</v>
      </c>
      <c r="AG49" s="10">
        <v>23</v>
      </c>
      <c r="AH49" s="9">
        <v>8</v>
      </c>
      <c r="AI49" s="10">
        <v>5</v>
      </c>
      <c r="AJ49" s="9">
        <v>45</v>
      </c>
      <c r="AK49" s="10"/>
      <c r="AM49" s="10">
        <v>5</v>
      </c>
      <c r="AN49" s="9">
        <v>45</v>
      </c>
      <c r="AO49" s="10"/>
      <c r="AQ49" s="10">
        <v>5</v>
      </c>
      <c r="AR49" s="9">
        <v>45</v>
      </c>
      <c r="AS49" s="10">
        <v>19</v>
      </c>
      <c r="AT49" s="9">
        <v>12</v>
      </c>
      <c r="AU49" s="10" t="s">
        <v>93</v>
      </c>
      <c r="AW49" s="10">
        <v>12</v>
      </c>
      <c r="AX49" s="9">
        <v>22</v>
      </c>
      <c r="AY49" s="10">
        <f>+D49+F49+H49+J49+L49+N49+P49+R49+T49+V49+X49+Z49+AB49+AD49+AF49+AH49+AJ49+AL49+AN49+AP49+AR49+AT49+AV49+AX49</f>
        <v>311</v>
      </c>
      <c r="AZ49" s="20">
        <f>+L49+N49+AF49+AH49+AT49</f>
        <v>85</v>
      </c>
      <c r="BA49" s="20">
        <f>+D49+H49+R49+Z49+AN49+AV49</f>
        <v>67</v>
      </c>
      <c r="BB49" s="20">
        <f>+P49+X49+AJ49+AR49</f>
        <v>137</v>
      </c>
      <c r="BC49" s="20">
        <f>+F49+J49+T49+AB49+AD49+AL49+AP49</f>
        <v>0</v>
      </c>
      <c r="BD49" s="22">
        <f>+V49+AX49</f>
        <v>22</v>
      </c>
    </row>
    <row r="50" spans="1:56" ht="15">
      <c r="A50" s="5" t="s">
        <v>381</v>
      </c>
      <c r="B50" s="13" t="s">
        <v>382</v>
      </c>
      <c r="C50" s="8" t="s">
        <v>15</v>
      </c>
      <c r="E50" s="10">
        <v>25</v>
      </c>
      <c r="F50" s="9">
        <v>6</v>
      </c>
      <c r="G50" s="15">
        <v>41</v>
      </c>
      <c r="I50" s="15" t="s">
        <v>15</v>
      </c>
      <c r="K50" s="15"/>
      <c r="M50" s="15"/>
      <c r="O50" s="15"/>
      <c r="Q50" s="15">
        <v>55</v>
      </c>
      <c r="S50" s="8">
        <v>31</v>
      </c>
      <c r="Y50" s="8" t="s">
        <v>15</v>
      </c>
      <c r="AA50" s="10">
        <v>22</v>
      </c>
      <c r="AB50" s="9">
        <v>9</v>
      </c>
      <c r="AC50" s="10">
        <v>22</v>
      </c>
      <c r="AD50" s="9">
        <v>9</v>
      </c>
      <c r="AE50" s="10"/>
      <c r="AF50" s="9"/>
      <c r="AG50" s="10"/>
      <c r="AI50" s="10"/>
      <c r="AK50" s="10">
        <v>26</v>
      </c>
      <c r="AL50" s="9">
        <v>5</v>
      </c>
      <c r="AM50" s="10"/>
      <c r="AO50" s="10">
        <v>24</v>
      </c>
      <c r="AP50" s="9">
        <v>7</v>
      </c>
      <c r="AQ50" s="10"/>
      <c r="AS50" s="10"/>
      <c r="AU50" s="10"/>
      <c r="AW50" s="10"/>
      <c r="AY50" s="10">
        <f>+D50+F50+H50+J50+L50+N50+P50+R50+T50+V50+X50+Z50+AB50+AD50+AF50+AH50+AJ50+AL50+AN50+AP50+AR50+AT50+AV50+AX50</f>
        <v>36</v>
      </c>
      <c r="AZ50" s="20">
        <f>+L50+N50+AF50+AH50+AT50</f>
        <v>0</v>
      </c>
      <c r="BA50" s="20">
        <f>+D50+H50+R50+Z50+AN50+AV50</f>
        <v>0</v>
      </c>
      <c r="BB50" s="20">
        <f>+P50+X50+AJ50+AR50</f>
        <v>0</v>
      </c>
      <c r="BC50" s="20">
        <f>+F50+J50+T50+AB50+AD50+AL50+AP50</f>
        <v>36</v>
      </c>
      <c r="BD50" s="22">
        <f>+V50+AX50</f>
        <v>0</v>
      </c>
    </row>
    <row r="51" spans="1:56" ht="15">
      <c r="A51" s="14" t="s">
        <v>383</v>
      </c>
      <c r="B51" s="11" t="s">
        <v>30</v>
      </c>
      <c r="I51" s="15">
        <v>44</v>
      </c>
      <c r="K51" s="15"/>
      <c r="M51" s="15"/>
      <c r="O51" s="15"/>
      <c r="Q51" s="15"/>
      <c r="S51" s="15"/>
      <c r="U51" s="15"/>
      <c r="W51" s="15"/>
      <c r="Y51" s="15"/>
      <c r="AA51" s="15"/>
      <c r="AC51" s="15"/>
      <c r="AE51" s="15"/>
      <c r="AG51" s="15"/>
      <c r="AI51" s="15"/>
      <c r="AK51" s="15"/>
      <c r="AM51" s="15"/>
      <c r="AO51" s="15"/>
      <c r="AQ51" s="15"/>
      <c r="AS51" s="15"/>
      <c r="AU51" s="15"/>
      <c r="AW51" s="15"/>
      <c r="AY51" s="10">
        <f>+D51+F51+H51+J51+L51+N51+P51+R51+T51+V51+X51+Z51+AB51+AD51+AF51+AH51+AJ51+AL51+AN51+AP51+AR51+AT51+AV51+AX51</f>
        <v>0</v>
      </c>
      <c r="AZ51" s="20">
        <f>+L51+N51+AF51+AH51+AT51</f>
        <v>0</v>
      </c>
      <c r="BA51" s="20">
        <f>+D51+H51+R51+Z51+AN51+AV51</f>
        <v>0</v>
      </c>
      <c r="BB51" s="20">
        <f>+P51+X51+AJ51+AR51</f>
        <v>0</v>
      </c>
      <c r="BC51" s="20">
        <f>+F51+J51+T51+AB51+AD51+AL51+AP51</f>
        <v>0</v>
      </c>
      <c r="BD51" s="22">
        <f>+V51+AX51</f>
        <v>0</v>
      </c>
    </row>
    <row r="52" spans="1:56" ht="15">
      <c r="A52" s="13" t="s">
        <v>533</v>
      </c>
      <c r="B52" s="5" t="s">
        <v>19</v>
      </c>
      <c r="Y52" s="15">
        <v>60</v>
      </c>
      <c r="AA52" s="15"/>
      <c r="AC52" s="15"/>
      <c r="AE52" s="15">
        <v>57</v>
      </c>
      <c r="AG52" s="15">
        <v>56</v>
      </c>
      <c r="AI52" s="8" t="s">
        <v>222</v>
      </c>
      <c r="AY52" s="10">
        <f>+D52+F52+H52+J52+L52+N52+P52+R52+T52+V52+X52+Z52+AB52+AD52+AF52+AH52+AJ52+AL52+AN52+AP52+AR52+AT52+AV52+AX52</f>
        <v>0</v>
      </c>
      <c r="AZ52" s="20">
        <f>+L52+N52+AF52+AH52+AT52</f>
        <v>0</v>
      </c>
      <c r="BA52" s="20">
        <f>+D52+H52+R52+Z52+AN52+AV52</f>
        <v>0</v>
      </c>
      <c r="BB52" s="20">
        <f>+P52+X52+AJ52+AR52</f>
        <v>0</v>
      </c>
      <c r="BC52" s="20">
        <f>+F52+J52+T52+AB52+AD52+AL52+AP52</f>
        <v>0</v>
      </c>
      <c r="BD52" s="22">
        <f>+V52+AX52</f>
        <v>0</v>
      </c>
    </row>
    <row r="53" spans="1:56" ht="15">
      <c r="A53" s="5" t="s">
        <v>324</v>
      </c>
      <c r="B53" s="5" t="s">
        <v>21</v>
      </c>
      <c r="C53" s="8">
        <v>33</v>
      </c>
      <c r="E53" s="10">
        <v>14</v>
      </c>
      <c r="F53" s="9">
        <v>18</v>
      </c>
      <c r="G53" s="15">
        <v>32</v>
      </c>
      <c r="I53" s="15">
        <v>46</v>
      </c>
      <c r="K53" s="15"/>
      <c r="M53" s="15"/>
      <c r="O53" s="15"/>
      <c r="Q53" s="10" t="s">
        <v>93</v>
      </c>
      <c r="S53" s="8" t="s">
        <v>15</v>
      </c>
      <c r="Y53" s="8" t="s">
        <v>15</v>
      </c>
      <c r="AA53" s="8" t="s">
        <v>15</v>
      </c>
      <c r="AC53" s="15">
        <v>46</v>
      </c>
      <c r="AE53" s="15"/>
      <c r="AG53" s="15"/>
      <c r="AI53" s="15"/>
      <c r="AK53" s="8" t="s">
        <v>15</v>
      </c>
      <c r="AM53" s="15">
        <v>58</v>
      </c>
      <c r="AO53" s="10">
        <v>28</v>
      </c>
      <c r="AP53" s="9">
        <v>3</v>
      </c>
      <c r="AQ53" s="15">
        <v>44</v>
      </c>
      <c r="AS53" s="15"/>
      <c r="AU53" s="8" t="s">
        <v>15</v>
      </c>
      <c r="AW53" s="8" t="s">
        <v>15</v>
      </c>
      <c r="AY53" s="10">
        <f>+D53+F53+H53+J53+L53+N53+P53+R53+T53+V53+X53+Z53+AB53+AD53+AF53+AH53+AJ53+AL53+AN53+AP53+AR53+AT53+AV53+AX53</f>
        <v>21</v>
      </c>
      <c r="AZ53" s="20">
        <f>+L53+N53+AF53+AH53+AT53</f>
        <v>0</v>
      </c>
      <c r="BA53" s="20">
        <f>+D53+H53+R53+Z53+AN53+AV53</f>
        <v>0</v>
      </c>
      <c r="BB53" s="20">
        <f>+P53+X53+AJ53+AR53</f>
        <v>0</v>
      </c>
      <c r="BC53" s="20">
        <f>+F53+J53+T53+AB53+AD53+AL53+AP53</f>
        <v>21</v>
      </c>
      <c r="BD53" s="22">
        <f>+V53+AX53</f>
        <v>0</v>
      </c>
    </row>
    <row r="54" spans="1:56" ht="15">
      <c r="A54" s="13" t="s">
        <v>554</v>
      </c>
      <c r="B54" s="5" t="s">
        <v>7</v>
      </c>
      <c r="AC54" s="8" t="s">
        <v>15</v>
      </c>
      <c r="AO54" s="8" t="s">
        <v>15</v>
      </c>
      <c r="AY54" s="10">
        <f>+D54+F54+H54+J54+L54+N54+P54+R54+T54+V54+X54+Z54+AB54+AD54+AF54+AH54+AJ54+AL54+AN54+AP54+AR54+AT54+AV54+AX54</f>
        <v>0</v>
      </c>
      <c r="AZ54" s="20">
        <f>+L54+N54+AF54+AH54+AT54</f>
        <v>0</v>
      </c>
      <c r="BA54" s="20">
        <f>+D54+H54+R54+Z54+AN54+AV54</f>
        <v>0</v>
      </c>
      <c r="BB54" s="20">
        <f>+P54+X54+AJ54+AR54</f>
        <v>0</v>
      </c>
      <c r="BC54" s="20">
        <f>+F54+J54+T54+AB54+AD54+AL54+AP54</f>
        <v>0</v>
      </c>
      <c r="BD54" s="22">
        <f>+V54+AX54</f>
        <v>0</v>
      </c>
    </row>
    <row r="55" spans="1:56" ht="15">
      <c r="A55" s="13" t="s">
        <v>342</v>
      </c>
      <c r="B55" s="5" t="s">
        <v>6</v>
      </c>
      <c r="Q55" s="15" t="s">
        <v>297</v>
      </c>
      <c r="S55" s="15"/>
      <c r="U55" s="15"/>
      <c r="W55" s="15"/>
      <c r="Y55" s="15"/>
      <c r="AA55" s="15"/>
      <c r="AC55" s="15"/>
      <c r="AE55" s="15"/>
      <c r="AG55" s="15"/>
      <c r="AI55" s="15"/>
      <c r="AK55" s="15"/>
      <c r="AM55" s="15">
        <v>66</v>
      </c>
      <c r="AO55" s="15"/>
      <c r="AQ55" s="15"/>
      <c r="AS55" s="15"/>
      <c r="AU55" s="15"/>
      <c r="AW55" s="15"/>
      <c r="AY55" s="10">
        <f>+D55+F55+H55+J55+L55+N55+P55+R55+T55+V55+X55+Z55+AB55+AD55+AF55+AH55+AJ55+AL55+AN55+AP55+AR55+AT55+AV55+AX55</f>
        <v>0</v>
      </c>
      <c r="AZ55" s="20">
        <f>+L55+N55+AF55+AH55+AT55</f>
        <v>0</v>
      </c>
      <c r="BA55" s="20">
        <f>+D55+H55+R55+Z55+AN55+AV55</f>
        <v>0</v>
      </c>
      <c r="BB55" s="20">
        <f>+P55+X55+AJ55+AR55</f>
        <v>0</v>
      </c>
      <c r="BC55" s="20">
        <f>+F55+J55+T55+AB55+AD55+AL55+AP55</f>
        <v>0</v>
      </c>
      <c r="BD55" s="22">
        <f>+V55+AX55</f>
        <v>0</v>
      </c>
    </row>
    <row r="56" spans="1:56" ht="15">
      <c r="A56" s="5" t="s">
        <v>384</v>
      </c>
      <c r="B56" s="13" t="s">
        <v>385</v>
      </c>
      <c r="C56" s="8" t="s">
        <v>15</v>
      </c>
      <c r="G56" s="10">
        <v>20</v>
      </c>
      <c r="H56" s="9">
        <v>11</v>
      </c>
      <c r="Q56" s="15">
        <v>33</v>
      </c>
      <c r="S56" s="15"/>
      <c r="U56" s="8" t="s">
        <v>93</v>
      </c>
      <c r="Y56" s="15">
        <v>43</v>
      </c>
      <c r="AA56" s="15"/>
      <c r="AC56" s="15"/>
      <c r="AE56" s="15"/>
      <c r="AG56" s="15"/>
      <c r="AI56" s="15"/>
      <c r="AK56" s="15"/>
      <c r="AM56" s="15">
        <v>54</v>
      </c>
      <c r="AO56" s="15"/>
      <c r="AQ56" s="15"/>
      <c r="AS56" s="15"/>
      <c r="AU56" s="15"/>
      <c r="AW56" s="15"/>
      <c r="AY56" s="10">
        <f>+D56+F56+H56+J56+L56+N56+P56+R56+T56+V56+X56+Z56+AB56+AD56+AF56+AH56+AJ56+AL56+AN56+AP56+AR56+AT56+AV56+AX56</f>
        <v>11</v>
      </c>
      <c r="AZ56" s="20">
        <f>+L56+N56+AF56+AH56+AT56</f>
        <v>0</v>
      </c>
      <c r="BA56" s="20">
        <f>+D56+H56+R56+Z56+AN56+AV56</f>
        <v>11</v>
      </c>
      <c r="BB56" s="20">
        <f>+P56+X56+AJ56+AR56</f>
        <v>0</v>
      </c>
      <c r="BC56" s="20">
        <f>+F56+J56+T56+AB56+AD56+AL56+AP56</f>
        <v>0</v>
      </c>
      <c r="BD56" s="22">
        <f>+V56+AX56</f>
        <v>0</v>
      </c>
    </row>
    <row r="57" spans="1:56" ht="15">
      <c r="A57" s="5" t="s">
        <v>386</v>
      </c>
      <c r="B57" s="5" t="s">
        <v>6</v>
      </c>
      <c r="K57" s="8">
        <v>57</v>
      </c>
      <c r="M57" s="8">
        <v>56</v>
      </c>
      <c r="O57" s="8">
        <v>54</v>
      </c>
      <c r="AY57" s="10">
        <f>+D57+F57+H57+J57+L57+N57+P57+R57+T57+V57+X57+Z57+AB57+AD57+AF57+AH57+AJ57+AL57+AN57+AP57+AR57+AT57+AV57+AX57</f>
        <v>0</v>
      </c>
      <c r="AZ57" s="20">
        <f>+L57+N57+AF57+AH57+AT57</f>
        <v>0</v>
      </c>
      <c r="BA57" s="20">
        <f>+D57+H57+R57+Z57+AN57+AV57</f>
        <v>0</v>
      </c>
      <c r="BB57" s="20">
        <f>+P57+X57+AJ57+AR57</f>
        <v>0</v>
      </c>
      <c r="BC57" s="20">
        <f>+F57+J57+T57+AB57+AD57+AL57+AP57</f>
        <v>0</v>
      </c>
      <c r="BD57" s="22">
        <f>+V57+AX57</f>
        <v>0</v>
      </c>
    </row>
    <row r="58" spans="1:56" ht="15">
      <c r="A58" s="13" t="s">
        <v>387</v>
      </c>
      <c r="B58" s="13" t="s">
        <v>38</v>
      </c>
      <c r="E58" s="8" t="s">
        <v>15</v>
      </c>
      <c r="I58" s="10">
        <v>8</v>
      </c>
      <c r="J58" s="9">
        <v>32</v>
      </c>
      <c r="K58" s="10"/>
      <c r="L58" s="9"/>
      <c r="M58" s="10"/>
      <c r="N58" s="9"/>
      <c r="O58" s="10"/>
      <c r="P58" s="9"/>
      <c r="Q58" s="10"/>
      <c r="R58" s="9"/>
      <c r="S58" s="10">
        <v>12</v>
      </c>
      <c r="T58" s="9">
        <v>22</v>
      </c>
      <c r="U58" s="10"/>
      <c r="V58" s="9"/>
      <c r="W58" s="10"/>
      <c r="X58" s="9"/>
      <c r="Y58" s="10"/>
      <c r="Z58" s="9"/>
      <c r="AA58" s="10">
        <v>8</v>
      </c>
      <c r="AB58" s="9">
        <v>32</v>
      </c>
      <c r="AC58" s="10">
        <v>12</v>
      </c>
      <c r="AD58" s="9">
        <v>22</v>
      </c>
      <c r="AE58" s="10"/>
      <c r="AF58" s="9"/>
      <c r="AG58" s="10"/>
      <c r="AI58" s="10"/>
      <c r="AK58" s="10">
        <v>9</v>
      </c>
      <c r="AL58" s="9">
        <v>29</v>
      </c>
      <c r="AM58" s="10"/>
      <c r="AO58" s="10">
        <v>10</v>
      </c>
      <c r="AP58" s="9">
        <v>26</v>
      </c>
      <c r="AQ58" s="10"/>
      <c r="AS58" s="10"/>
      <c r="AU58" s="10"/>
      <c r="AW58" s="10"/>
      <c r="AY58" s="10">
        <f>+D58+F58+H58+J58+L58+N58+P58+R58+T58+V58+X58+Z58+AB58+AD58+AF58+AH58+AJ58+AL58+AN58+AP58+AR58+AT58+AV58+AX58</f>
        <v>163</v>
      </c>
      <c r="AZ58" s="20">
        <f>+L58+N58+AF58+AH58+AT58</f>
        <v>0</v>
      </c>
      <c r="BA58" s="20">
        <f>+D58+H58+R58+Z58+AN58+AV58</f>
        <v>0</v>
      </c>
      <c r="BB58" s="20">
        <f>+P58+X58+AJ58+AR58</f>
        <v>0</v>
      </c>
      <c r="BC58" s="20">
        <f>+F58+J58+T58+AB58+AD58+AL58+AP58</f>
        <v>163</v>
      </c>
      <c r="BD58" s="22">
        <f>+V58+AX58</f>
        <v>0</v>
      </c>
    </row>
    <row r="59" spans="1:56" ht="15">
      <c r="A59" s="5" t="s">
        <v>325</v>
      </c>
      <c r="B59" s="5" t="s">
        <v>12</v>
      </c>
      <c r="Q59" s="15">
        <v>43</v>
      </c>
      <c r="S59" s="15"/>
      <c r="U59" s="15"/>
      <c r="W59" s="15"/>
      <c r="Y59" s="15">
        <v>47</v>
      </c>
      <c r="AA59" s="15"/>
      <c r="AC59" s="15"/>
      <c r="AE59" s="15"/>
      <c r="AG59" s="15"/>
      <c r="AI59" s="15"/>
      <c r="AK59" s="15"/>
      <c r="AM59" s="15"/>
      <c r="AO59" s="15"/>
      <c r="AQ59" s="15"/>
      <c r="AS59" s="15"/>
      <c r="AU59" s="15"/>
      <c r="AW59" s="15"/>
      <c r="AY59" s="10">
        <f>+D59+F59+H59+J59+L59+N59+P59+R59+T59+V59+X59+Z59+AB59+AD59+AF59+AH59+AJ59+AL59+AN59+AP59+AR59+AT59+AV59+AX59</f>
        <v>0</v>
      </c>
      <c r="AZ59" s="20">
        <f>+L59+N59+AF59+AH59+AT59</f>
        <v>0</v>
      </c>
      <c r="BA59" s="20">
        <f>+D59+H59+R59+Z59+AN59+AV59</f>
        <v>0</v>
      </c>
      <c r="BB59" s="20">
        <f>+P59+X59+AJ59+AR59</f>
        <v>0</v>
      </c>
      <c r="BC59" s="20">
        <f>+F59+J59+T59+AB59+AD59+AL59+AP59</f>
        <v>0</v>
      </c>
      <c r="BD59" s="22">
        <f>+V59+AX59</f>
        <v>0</v>
      </c>
    </row>
    <row r="60" spans="1:56" ht="15">
      <c r="A60" s="14" t="s">
        <v>498</v>
      </c>
      <c r="B60" s="5" t="s">
        <v>6</v>
      </c>
      <c r="U60" s="8" t="s">
        <v>15</v>
      </c>
      <c r="W60" s="15">
        <v>46</v>
      </c>
      <c r="Y60" s="15"/>
      <c r="AA60" s="15"/>
      <c r="AC60" s="15"/>
      <c r="AE60" s="15"/>
      <c r="AG60" s="15"/>
      <c r="AI60" s="15"/>
      <c r="AK60" s="15"/>
      <c r="AM60" s="15"/>
      <c r="AO60" s="15"/>
      <c r="AQ60" s="15"/>
      <c r="AS60" s="15"/>
      <c r="AU60" s="15"/>
      <c r="AW60" s="15">
        <v>36</v>
      </c>
      <c r="AY60" s="10">
        <f>+D60+F60+H60+J60+L60+N60+P60+R60+T60+V60+X60+Z60+AB60+AD60+AF60+AH60+AJ60+AL60+AN60+AP60+AR60+AT60+AV60+AX60</f>
        <v>0</v>
      </c>
      <c r="AZ60" s="20">
        <f>+L60+N60+AF60+AH60+AT60</f>
        <v>0</v>
      </c>
      <c r="BA60" s="20">
        <f>+D60+H60+R60+Z60+AN60+AV60</f>
        <v>0</v>
      </c>
      <c r="BB60" s="20">
        <f>+P60+X60+AJ60+AR60</f>
        <v>0</v>
      </c>
      <c r="BC60" s="20">
        <f>+F60+J60+T60+AB60+AD60+AL60+AP60</f>
        <v>0</v>
      </c>
      <c r="BD60" s="22">
        <f>+V60+AX60</f>
        <v>0</v>
      </c>
    </row>
    <row r="61" spans="1:56" ht="15">
      <c r="A61" s="13" t="s">
        <v>318</v>
      </c>
      <c r="B61" s="5" t="s">
        <v>25</v>
      </c>
      <c r="C61" s="10">
        <v>20</v>
      </c>
      <c r="D61" s="9">
        <v>11</v>
      </c>
      <c r="G61" s="10">
        <v>18</v>
      </c>
      <c r="H61" s="9">
        <v>13</v>
      </c>
      <c r="Q61" s="10">
        <v>15</v>
      </c>
      <c r="R61" s="9">
        <v>16</v>
      </c>
      <c r="S61" s="10"/>
      <c r="T61" s="9"/>
      <c r="U61" s="10"/>
      <c r="V61" s="9"/>
      <c r="W61" s="10"/>
      <c r="X61" s="9"/>
      <c r="Y61" s="10">
        <v>19</v>
      </c>
      <c r="Z61" s="9">
        <v>12</v>
      </c>
      <c r="AA61" s="10"/>
      <c r="AB61" s="9"/>
      <c r="AC61" s="10"/>
      <c r="AD61" s="9"/>
      <c r="AE61" s="10"/>
      <c r="AF61" s="9"/>
      <c r="AG61" s="10"/>
      <c r="AI61" s="10"/>
      <c r="AK61" s="10"/>
      <c r="AM61" s="10">
        <v>17</v>
      </c>
      <c r="AN61" s="9">
        <v>14</v>
      </c>
      <c r="AO61" s="10"/>
      <c r="AQ61" s="10"/>
      <c r="AS61" s="10"/>
      <c r="AU61" s="10">
        <v>9</v>
      </c>
      <c r="AV61" s="9">
        <v>29</v>
      </c>
      <c r="AW61" s="10"/>
      <c r="AY61" s="10">
        <f>+D61+F61+H61+J61+L61+N61+P61+R61+T61+V61+X61+Z61+AB61+AD61+AF61+AH61+AJ61+AL61+AN61+AP61+AR61+AT61+AV61+AX61</f>
        <v>95</v>
      </c>
      <c r="AZ61" s="20">
        <f>+L61+N61+AF61+AH61+AT61</f>
        <v>0</v>
      </c>
      <c r="BA61" s="20">
        <f>+D61+H61+R61+Z61+AN61+AV61</f>
        <v>95</v>
      </c>
      <c r="BB61" s="20">
        <f>+P61+X61+AJ61+AR61</f>
        <v>0</v>
      </c>
      <c r="BC61" s="20">
        <f>+F61+J61+T61+AB61+AD61+AL61+AP61</f>
        <v>0</v>
      </c>
      <c r="BD61" s="22">
        <f>+V61+AX61</f>
        <v>0</v>
      </c>
    </row>
    <row r="62" spans="1:56" ht="15">
      <c r="A62" s="13" t="s">
        <v>388</v>
      </c>
      <c r="B62" s="13" t="s">
        <v>19</v>
      </c>
      <c r="E62" s="8">
        <v>59</v>
      </c>
      <c r="I62" s="15" t="s">
        <v>15</v>
      </c>
      <c r="K62" s="15"/>
      <c r="M62" s="15"/>
      <c r="O62" s="15"/>
      <c r="Q62" s="15"/>
      <c r="S62" s="15"/>
      <c r="U62" s="15"/>
      <c r="W62" s="15"/>
      <c r="Y62" s="15"/>
      <c r="AA62" s="15"/>
      <c r="AC62" s="15"/>
      <c r="AE62" s="15"/>
      <c r="AG62" s="15"/>
      <c r="AI62" s="15"/>
      <c r="AK62" s="15"/>
      <c r="AM62" s="15"/>
      <c r="AO62" s="15"/>
      <c r="AQ62" s="15"/>
      <c r="AS62" s="15"/>
      <c r="AU62" s="15"/>
      <c r="AW62" s="15"/>
      <c r="AY62" s="10">
        <f>+D62+F62+H62+J62+L62+N62+P62+R62+T62+V62+X62+Z62+AB62+AD62+AF62+AH62+AJ62+AL62+AN62+AP62+AR62+AT62+AV62+AX62</f>
        <v>0</v>
      </c>
      <c r="AZ62" s="20">
        <f>+L62+N62+AF62+AH62+AT62</f>
        <v>0</v>
      </c>
      <c r="BA62" s="20">
        <f>+D62+H62+R62+Z62+AN62+AV62</f>
        <v>0</v>
      </c>
      <c r="BB62" s="20">
        <f>+P62+X62+AJ62+AR62</f>
        <v>0</v>
      </c>
      <c r="BC62" s="20">
        <f>+F62+J62+T62+AB62+AD62+AL62+AP62</f>
        <v>0</v>
      </c>
      <c r="BD62" s="22">
        <f>+V62+AX62</f>
        <v>0</v>
      </c>
    </row>
    <row r="63" spans="1:56" ht="15">
      <c r="A63" s="5" t="s">
        <v>389</v>
      </c>
      <c r="B63" s="5" t="s">
        <v>19</v>
      </c>
      <c r="K63" s="10">
        <v>6</v>
      </c>
      <c r="L63" s="9">
        <v>40</v>
      </c>
      <c r="M63" s="10">
        <v>5</v>
      </c>
      <c r="N63" s="9">
        <v>45</v>
      </c>
      <c r="O63" s="8">
        <v>37</v>
      </c>
      <c r="P63" s="9"/>
      <c r="R63" s="9"/>
      <c r="T63" s="9"/>
      <c r="U63" s="10">
        <v>17</v>
      </c>
      <c r="V63" s="9">
        <v>14</v>
      </c>
      <c r="W63" s="10">
        <v>6</v>
      </c>
      <c r="X63" s="9">
        <v>40</v>
      </c>
      <c r="Y63" s="10"/>
      <c r="Z63" s="9"/>
      <c r="AA63" s="10"/>
      <c r="AB63" s="9"/>
      <c r="AC63" s="10"/>
      <c r="AD63" s="9"/>
      <c r="AE63" s="8" t="s">
        <v>222</v>
      </c>
      <c r="AF63" s="9"/>
      <c r="AY63" s="10">
        <f>+D63+F63+H63+J63+L63+N63+P63+R63+T63+V63+X63+Z63+AB63+AD63+AF63+AH63+AJ63+AL63+AN63+AP63+AR63+AT63+AV63+AX63</f>
        <v>139</v>
      </c>
      <c r="AZ63" s="20">
        <f>+L63+N63+AF63+AH63+AT63</f>
        <v>85</v>
      </c>
      <c r="BA63" s="20">
        <f>+D63+H63+R63+Z63+AN63+AV63</f>
        <v>0</v>
      </c>
      <c r="BB63" s="20">
        <f>+P63+X63+AJ63+AR63</f>
        <v>40</v>
      </c>
      <c r="BC63" s="20">
        <f>+F63+J63+T63+AB63+AD63+AL63+AP63</f>
        <v>0</v>
      </c>
      <c r="BD63" s="22">
        <f>+V63+AX63</f>
        <v>14</v>
      </c>
    </row>
    <row r="64" spans="1:56" ht="15">
      <c r="A64" s="5" t="s">
        <v>306</v>
      </c>
      <c r="B64" s="5" t="s">
        <v>25</v>
      </c>
      <c r="C64" s="8">
        <v>34</v>
      </c>
      <c r="E64" s="8" t="s">
        <v>15</v>
      </c>
      <c r="G64" s="10">
        <v>8</v>
      </c>
      <c r="H64" s="9">
        <v>32</v>
      </c>
      <c r="I64" s="10">
        <v>8</v>
      </c>
      <c r="J64" s="9">
        <v>32</v>
      </c>
      <c r="K64" s="10"/>
      <c r="L64" s="9"/>
      <c r="M64" s="10"/>
      <c r="N64" s="9"/>
      <c r="O64" s="10"/>
      <c r="P64" s="9"/>
      <c r="Q64" s="15">
        <v>54</v>
      </c>
      <c r="R64" s="9"/>
      <c r="S64" s="10">
        <v>11</v>
      </c>
      <c r="T64" s="9">
        <v>24</v>
      </c>
      <c r="U64" s="10"/>
      <c r="V64" s="9"/>
      <c r="W64" s="10"/>
      <c r="X64" s="9"/>
      <c r="Y64" s="10">
        <v>12</v>
      </c>
      <c r="Z64" s="9">
        <v>22</v>
      </c>
      <c r="AA64" s="10">
        <v>28</v>
      </c>
      <c r="AB64" s="9">
        <v>3</v>
      </c>
      <c r="AC64" s="10">
        <v>25</v>
      </c>
      <c r="AD64" s="9">
        <v>6</v>
      </c>
      <c r="AE64" s="10"/>
      <c r="AF64" s="9"/>
      <c r="AG64" s="10"/>
      <c r="AI64" s="10"/>
      <c r="AK64" s="8" t="s">
        <v>15</v>
      </c>
      <c r="AM64" s="15">
        <v>32</v>
      </c>
      <c r="AO64" s="10">
        <v>20</v>
      </c>
      <c r="AP64" s="9">
        <v>11</v>
      </c>
      <c r="AQ64" s="10"/>
      <c r="AS64" s="10"/>
      <c r="AU64" s="10">
        <v>13</v>
      </c>
      <c r="AV64" s="9">
        <v>20</v>
      </c>
      <c r="AW64" s="10"/>
      <c r="AY64" s="10">
        <f>+D64+F64+H64+J64+L64+N64+P64+R64+T64+V64+X64+Z64+AB64+AD64+AF64+AH64+AJ64+AL64+AN64+AP64+AR64+AT64+AV64+AX64</f>
        <v>150</v>
      </c>
      <c r="AZ64" s="20">
        <f>+L64+N64+AF64+AH64+AT64</f>
        <v>0</v>
      </c>
      <c r="BA64" s="20">
        <f>+D64+H64+R64+Z64+AN64+AV64</f>
        <v>74</v>
      </c>
      <c r="BB64" s="20">
        <f>+P64+X64+AJ64+AR64</f>
        <v>0</v>
      </c>
      <c r="BC64" s="20">
        <f>+F64+J64+T64+AB64+AD64+AL64+AP64</f>
        <v>76</v>
      </c>
      <c r="BD64" s="22">
        <f>+V64+AX64</f>
        <v>0</v>
      </c>
    </row>
    <row r="65" spans="1:56" ht="15">
      <c r="A65" s="14" t="s">
        <v>600</v>
      </c>
      <c r="B65" s="11" t="s">
        <v>40</v>
      </c>
      <c r="AO65" s="8">
        <v>63</v>
      </c>
      <c r="AY65" s="10">
        <f>+D65+F65+H65+J65+L65+N65+P65+R65+T65+V65+X65+Z65+AB65+AD65+AF65+AH65+AJ65+AL65+AN65+AP65+AR65+AT65+AV65+AX65</f>
        <v>0</v>
      </c>
      <c r="AZ65" s="20">
        <f>+L65+N65+AF65+AH65+AT65</f>
        <v>0</v>
      </c>
      <c r="BA65" s="20">
        <f>+D65+H65+R65+Z65+AN65+AV65</f>
        <v>0</v>
      </c>
      <c r="BB65" s="20">
        <f>+P65+X65+AJ65+AR65</f>
        <v>0</v>
      </c>
      <c r="BC65" s="20">
        <f>+F65+J65+T65+AB65+AD65+AL65+AP65</f>
        <v>0</v>
      </c>
      <c r="BD65" s="22">
        <f>+V65+AX65</f>
        <v>0</v>
      </c>
    </row>
    <row r="66" spans="1:56" ht="15">
      <c r="A66" s="13" t="s">
        <v>492</v>
      </c>
      <c r="B66" s="5" t="s">
        <v>19</v>
      </c>
      <c r="S66" s="8">
        <v>45</v>
      </c>
      <c r="AK66" s="15">
        <v>41</v>
      </c>
      <c r="AM66" s="15"/>
      <c r="AO66" s="8">
        <v>56</v>
      </c>
      <c r="AY66" s="10">
        <f>+D66+F66+H66+J66+L66+N66+P66+R66+T66+V66+X66+Z66+AB66+AD66+AF66+AH66+AJ66+AL66+AN66+AP66+AR66+AT66+AV66+AX66</f>
        <v>0</v>
      </c>
      <c r="AZ66" s="20">
        <f>+L66+N66+AF66+AH66+AT66</f>
        <v>0</v>
      </c>
      <c r="BA66" s="20">
        <f>+D66+H66+R66+Z66+AN66+AV66</f>
        <v>0</v>
      </c>
      <c r="BB66" s="20">
        <f>+P66+X66+AJ66+AR66</f>
        <v>0</v>
      </c>
      <c r="BC66" s="20">
        <f>+F66+J66+T66+AB66+AD66+AL66+AP66</f>
        <v>0</v>
      </c>
      <c r="BD66" s="22">
        <f>+V66+AX66</f>
        <v>0</v>
      </c>
    </row>
    <row r="67" spans="1:56" ht="15">
      <c r="A67" s="14" t="s">
        <v>534</v>
      </c>
      <c r="B67" s="5" t="s">
        <v>19</v>
      </c>
      <c r="Y67" s="8" t="s">
        <v>15</v>
      </c>
      <c r="AA67" s="15">
        <v>46</v>
      </c>
      <c r="AC67" s="15"/>
      <c r="AE67" s="15"/>
      <c r="AG67" s="15"/>
      <c r="AI67" s="15"/>
      <c r="AK67" s="15"/>
      <c r="AM67" s="15"/>
      <c r="AO67" s="15"/>
      <c r="AQ67" s="15"/>
      <c r="AS67" s="15"/>
      <c r="AU67" s="15"/>
      <c r="AW67" s="15"/>
      <c r="AY67" s="10">
        <f>+D67+F67+H67+J67+L67+N67+P67+R67+T67+V67+X67+Z67+AB67+AD67+AF67+AH67+AJ67+AL67+AN67+AP67+AR67+AT67+AV67+AX67</f>
        <v>0</v>
      </c>
      <c r="AZ67" s="20">
        <f>+L67+N67+AF67+AH67+AT67</f>
        <v>0</v>
      </c>
      <c r="BA67" s="20">
        <f>+D67+H67+R67+Z67+AN67+AV67</f>
        <v>0</v>
      </c>
      <c r="BB67" s="20">
        <f>+P67+X67+AJ67+AR67</f>
        <v>0</v>
      </c>
      <c r="BC67" s="20">
        <f>+F67+J67+T67+AB67+AD67+AL67+AP67</f>
        <v>0</v>
      </c>
      <c r="BD67" s="22">
        <f>+V67+AX67</f>
        <v>0</v>
      </c>
    </row>
    <row r="68" spans="1:56" ht="15">
      <c r="A68" s="13" t="s">
        <v>390</v>
      </c>
      <c r="B68" s="13" t="s">
        <v>21</v>
      </c>
      <c r="E68" s="10">
        <v>16</v>
      </c>
      <c r="F68" s="9">
        <v>15</v>
      </c>
      <c r="I68" s="10">
        <v>13</v>
      </c>
      <c r="J68" s="9">
        <v>20</v>
      </c>
      <c r="K68" s="10"/>
      <c r="L68" s="9"/>
      <c r="M68" s="10"/>
      <c r="N68" s="9"/>
      <c r="O68" s="10"/>
      <c r="P68" s="9"/>
      <c r="Q68" s="10"/>
      <c r="R68" s="9"/>
      <c r="S68" s="10">
        <v>9</v>
      </c>
      <c r="T68" s="9">
        <v>29</v>
      </c>
      <c r="U68" s="10"/>
      <c r="V68" s="9"/>
      <c r="W68" s="10"/>
      <c r="X68" s="9"/>
      <c r="Y68" s="10"/>
      <c r="Z68" s="9"/>
      <c r="AA68" s="8" t="s">
        <v>15</v>
      </c>
      <c r="AB68" s="9"/>
      <c r="AC68" s="8" t="s">
        <v>15</v>
      </c>
      <c r="AD68" s="9"/>
      <c r="AF68" s="9"/>
      <c r="AY68" s="10">
        <f>+D68+F68+H68+J68+L68+N68+P68+R68+T68+V68+X68+Z68+AB68+AD68+AF68+AH68+AJ68+AL68+AN68+AP68+AR68+AT68+AV68+AX68</f>
        <v>64</v>
      </c>
      <c r="AZ68" s="20">
        <f>+L68+N68+AF68+AH68+AT68</f>
        <v>0</v>
      </c>
      <c r="BA68" s="20">
        <f>+D68+H68+R68+Z68+AN68+AV68</f>
        <v>0</v>
      </c>
      <c r="BB68" s="20">
        <f>+P68+X68+AJ68+AR68</f>
        <v>0</v>
      </c>
      <c r="BC68" s="20">
        <f>+F68+J68+T68+AB68+AD68+AL68+AP68</f>
        <v>64</v>
      </c>
      <c r="BD68" s="22">
        <f>+V68+AX68</f>
        <v>0</v>
      </c>
    </row>
    <row r="69" spans="1:56" ht="15">
      <c r="A69" s="13" t="s">
        <v>349</v>
      </c>
      <c r="B69" s="5" t="s">
        <v>12</v>
      </c>
      <c r="C69" s="10">
        <v>15</v>
      </c>
      <c r="D69" s="9">
        <v>16</v>
      </c>
      <c r="G69" s="15">
        <v>37</v>
      </c>
      <c r="I69" s="10">
        <v>25</v>
      </c>
      <c r="J69" s="9">
        <v>6</v>
      </c>
      <c r="K69" s="10">
        <v>21</v>
      </c>
      <c r="L69" s="9">
        <v>10</v>
      </c>
      <c r="M69" s="10">
        <v>6</v>
      </c>
      <c r="N69" s="9">
        <v>40</v>
      </c>
      <c r="O69" s="10">
        <v>1</v>
      </c>
      <c r="P69" s="9">
        <v>100</v>
      </c>
      <c r="Q69" s="10">
        <v>9</v>
      </c>
      <c r="R69" s="9">
        <v>29</v>
      </c>
      <c r="S69" s="10">
        <v>18</v>
      </c>
      <c r="T69" s="9">
        <v>13</v>
      </c>
      <c r="U69" s="10">
        <v>3</v>
      </c>
      <c r="V69" s="9">
        <v>60</v>
      </c>
      <c r="W69" s="10">
        <v>11</v>
      </c>
      <c r="X69" s="9">
        <v>24</v>
      </c>
      <c r="Y69" s="15">
        <v>44</v>
      </c>
      <c r="Z69" s="9"/>
      <c r="AA69" s="15">
        <v>32</v>
      </c>
      <c r="AB69" s="9"/>
      <c r="AC69" s="8" t="s">
        <v>15</v>
      </c>
      <c r="AD69" s="9"/>
      <c r="AE69" s="10">
        <v>24</v>
      </c>
      <c r="AF69" s="9">
        <v>7</v>
      </c>
      <c r="AG69" s="15">
        <v>36</v>
      </c>
      <c r="AI69" s="10">
        <v>19</v>
      </c>
      <c r="AJ69" s="9">
        <v>12</v>
      </c>
      <c r="AK69" s="10"/>
      <c r="AM69" s="10">
        <v>27</v>
      </c>
      <c r="AO69" s="10">
        <v>19</v>
      </c>
      <c r="AP69" s="9">
        <v>12</v>
      </c>
      <c r="AQ69" s="10">
        <v>10</v>
      </c>
      <c r="AR69" s="9">
        <v>26</v>
      </c>
      <c r="AS69" s="15">
        <v>32</v>
      </c>
      <c r="AU69" s="10">
        <v>24</v>
      </c>
      <c r="AW69" s="10">
        <v>4</v>
      </c>
      <c r="AX69" s="9">
        <v>50</v>
      </c>
      <c r="AY69" s="10">
        <f>+D69+F69+H69+J69+L69+N69+P69+R69+T69+V69+X69+Z69+AB69+AD69+AF69+AH69+AJ69+AL69+AN69+AP69+AR69+AT69+AV69+AX69</f>
        <v>405</v>
      </c>
      <c r="AZ69" s="20">
        <f>+L69+N69+AF69+AH69+AT69</f>
        <v>57</v>
      </c>
      <c r="BA69" s="20">
        <f>+D69+H69+R69+Z69+AN69+AV69</f>
        <v>45</v>
      </c>
      <c r="BB69" s="20">
        <f>+P69+X69+AJ69+AR69</f>
        <v>162</v>
      </c>
      <c r="BC69" s="20">
        <f>+F69+J69+T69+AB69+AD69+AL69+AP69</f>
        <v>31</v>
      </c>
      <c r="BD69" s="22">
        <f>+V69+AX69</f>
        <v>110</v>
      </c>
    </row>
    <row r="70" spans="1:56" ht="15">
      <c r="A70" s="13" t="s">
        <v>391</v>
      </c>
      <c r="B70" s="13" t="s">
        <v>19</v>
      </c>
      <c r="C70" s="10"/>
      <c r="D70" s="9"/>
      <c r="E70" s="10">
        <v>19</v>
      </c>
      <c r="F70" s="9">
        <v>12</v>
      </c>
      <c r="G70" s="15">
        <v>47</v>
      </c>
      <c r="H70" s="9"/>
      <c r="I70" s="15" t="s">
        <v>15</v>
      </c>
      <c r="J70" s="9"/>
      <c r="K70" s="15"/>
      <c r="L70" s="9"/>
      <c r="M70" s="15"/>
      <c r="N70" s="9"/>
      <c r="O70" s="15"/>
      <c r="P70" s="9"/>
      <c r="Q70" s="15"/>
      <c r="R70" s="9"/>
      <c r="S70" s="10">
        <v>22</v>
      </c>
      <c r="T70" s="9">
        <v>9</v>
      </c>
      <c r="U70" s="10">
        <v>14</v>
      </c>
      <c r="V70" s="9">
        <v>18</v>
      </c>
      <c r="W70" s="10"/>
      <c r="X70" s="9"/>
      <c r="Y70" s="10"/>
      <c r="Z70" s="9"/>
      <c r="AA70" s="15">
        <v>34</v>
      </c>
      <c r="AB70" s="9"/>
      <c r="AC70" s="8" t="s">
        <v>15</v>
      </c>
      <c r="AD70" s="9"/>
      <c r="AF70" s="9"/>
      <c r="AK70" s="10">
        <v>23</v>
      </c>
      <c r="AL70" s="9">
        <v>8</v>
      </c>
      <c r="AM70" s="10"/>
      <c r="AO70" s="8" t="s">
        <v>15</v>
      </c>
      <c r="AW70" s="10" t="s">
        <v>93</v>
      </c>
      <c r="AY70" s="10">
        <f>+D70+F70+H70+J70+L70+N70+P70+R70+T70+V70+X70+Z70+AB70+AD70+AF70+AH70+AJ70+AL70+AN70+AP70+AR70+AT70+AV70+AX70</f>
        <v>47</v>
      </c>
      <c r="AZ70" s="20">
        <f>+L70+N70+AF70+AH70+AT70</f>
        <v>0</v>
      </c>
      <c r="BA70" s="20">
        <f>+D70+H70+R70+Z70+AN70+AV70</f>
        <v>0</v>
      </c>
      <c r="BB70" s="20">
        <f>+P70+X70+AJ70+AR70</f>
        <v>0</v>
      </c>
      <c r="BC70" s="20">
        <f>+F70+J70+T70+AB70+AD70+AL70+AP70</f>
        <v>29</v>
      </c>
      <c r="BD70" s="22">
        <f>+V70+AX70</f>
        <v>18</v>
      </c>
    </row>
    <row r="71" spans="1:56" ht="15">
      <c r="A71" s="13" t="s">
        <v>344</v>
      </c>
      <c r="B71" s="13" t="s">
        <v>30</v>
      </c>
      <c r="E71" s="8">
        <v>56</v>
      </c>
      <c r="I71" s="15">
        <v>40</v>
      </c>
      <c r="K71" s="15"/>
      <c r="M71" s="15"/>
      <c r="O71" s="15"/>
      <c r="Q71" s="15" t="s">
        <v>15</v>
      </c>
      <c r="S71" s="8" t="s">
        <v>15</v>
      </c>
      <c r="AA71" s="15">
        <v>39</v>
      </c>
      <c r="AC71" s="15">
        <v>37</v>
      </c>
      <c r="AE71" s="15"/>
      <c r="AG71" s="15"/>
      <c r="AI71" s="15"/>
      <c r="AK71" s="15">
        <v>36</v>
      </c>
      <c r="AM71" s="15"/>
      <c r="AO71" s="8">
        <v>43</v>
      </c>
      <c r="AY71" s="10">
        <f>+D71+F71+H71+J71+L71+N71+P71+R71+T71+V71+X71+Z71+AB71+AD71+AF71+AH71+AJ71+AL71+AN71+AP71+AR71+AT71+AV71+AX71</f>
        <v>0</v>
      </c>
      <c r="AZ71" s="20">
        <f>+L71+N71+AF71+AH71+AT71</f>
        <v>0</v>
      </c>
      <c r="BA71" s="20">
        <f>+D71+H71+R71+Z71+AN71+AV71</f>
        <v>0</v>
      </c>
      <c r="BB71" s="20">
        <f>+P71+X71+AJ71+AR71</f>
        <v>0</v>
      </c>
      <c r="BC71" s="20">
        <f>+F71+J71+T71+AB71+AD71+AL71+AP71</f>
        <v>0</v>
      </c>
      <c r="BD71" s="22">
        <f>+V71+AX71</f>
        <v>0</v>
      </c>
    </row>
    <row r="72" spans="1:56" ht="15">
      <c r="A72" s="5" t="s">
        <v>323</v>
      </c>
      <c r="B72" s="5" t="s">
        <v>12</v>
      </c>
      <c r="C72" s="8">
        <v>38</v>
      </c>
      <c r="G72" s="15" t="s">
        <v>15</v>
      </c>
      <c r="I72" s="15">
        <v>38</v>
      </c>
      <c r="K72" s="15"/>
      <c r="M72" s="15"/>
      <c r="O72" s="15"/>
      <c r="Q72" s="15">
        <v>37</v>
      </c>
      <c r="S72" s="8" t="s">
        <v>15</v>
      </c>
      <c r="Y72" s="15">
        <v>37</v>
      </c>
      <c r="AA72" s="15"/>
      <c r="AC72" s="15"/>
      <c r="AE72" s="15">
        <v>54</v>
      </c>
      <c r="AG72" s="15"/>
      <c r="AI72" s="15">
        <v>51</v>
      </c>
      <c r="AK72" s="15"/>
      <c r="AM72" s="10">
        <v>14</v>
      </c>
      <c r="AN72" s="9">
        <v>18</v>
      </c>
      <c r="AO72" s="10"/>
      <c r="AQ72" s="10"/>
      <c r="AS72" s="10"/>
      <c r="AU72" s="8" t="s">
        <v>15</v>
      </c>
      <c r="AY72" s="10">
        <f>+D72+F72+H72+J72+L72+N72+P72+R72+T72+V72+X72+Z72+AB72+AD72+AF72+AH72+AJ72+AL72+AN72+AP72+AR72+AT72+AV72+AX72</f>
        <v>18</v>
      </c>
      <c r="AZ72" s="20">
        <f>+L72+N72+AF72+AH72+AT72</f>
        <v>0</v>
      </c>
      <c r="BA72" s="20">
        <f>+D72+H72+R72+Z72+AN72+AV72</f>
        <v>18</v>
      </c>
      <c r="BB72" s="20">
        <f>+P72+X72+AJ72+AR72</f>
        <v>0</v>
      </c>
      <c r="BC72" s="20">
        <f>+F72+J72+T72+AB72+AD72+AL72+AP72</f>
        <v>0</v>
      </c>
      <c r="BD72" s="22">
        <f>+V72+AX72</f>
        <v>0</v>
      </c>
    </row>
    <row r="73" spans="1:56" ht="15">
      <c r="A73" s="14" t="s">
        <v>589</v>
      </c>
      <c r="B73" s="5" t="s">
        <v>40</v>
      </c>
      <c r="AM73" s="15">
        <v>68</v>
      </c>
      <c r="AO73" s="8" t="s">
        <v>15</v>
      </c>
      <c r="AY73" s="10">
        <f>+D73+F73+H73+J73+L73+N73+P73+R73+T73+V73+X73+Z73+AB73+AD73+AF73+AH73+AJ73+AL73+AN73+AP73+AR73+AT73+AV73+AX73</f>
        <v>0</v>
      </c>
      <c r="AZ73" s="20">
        <f>+L73+N73+AF73+AH73+AT73</f>
        <v>0</v>
      </c>
      <c r="BA73" s="20">
        <f>+D73+H73+R73+Z73+AN73+AV73</f>
        <v>0</v>
      </c>
      <c r="BB73" s="20">
        <f>+P73+X73+AJ73+AR73</f>
        <v>0</v>
      </c>
      <c r="BC73" s="20">
        <f>+F73+J73+T73+AB73+AD73+AL73+AP73</f>
        <v>0</v>
      </c>
      <c r="BD73" s="22">
        <f>+V73+AX73</f>
        <v>0</v>
      </c>
    </row>
    <row r="74" spans="1:56" ht="15">
      <c r="A74" s="13" t="s">
        <v>392</v>
      </c>
      <c r="B74" s="13" t="s">
        <v>68</v>
      </c>
      <c r="E74" s="8">
        <v>45</v>
      </c>
      <c r="AA74" s="8" t="s">
        <v>15</v>
      </c>
      <c r="AC74" s="15">
        <v>48</v>
      </c>
      <c r="AE74" s="15"/>
      <c r="AG74" s="15"/>
      <c r="AI74" s="15"/>
      <c r="AK74" s="15">
        <v>45</v>
      </c>
      <c r="AM74" s="15"/>
      <c r="AO74" s="8" t="s">
        <v>15</v>
      </c>
      <c r="AY74" s="10">
        <f>+D74+F74+H74+J74+L74+N74+P74+R74+T74+V74+X74+Z74+AB74+AD74+AF74+AH74+AJ74+AL74+AN74+AP74+AR74+AT74+AV74+AX74</f>
        <v>0</v>
      </c>
      <c r="AZ74" s="20">
        <f>+L74+N74+AF74+AH74+AT74</f>
        <v>0</v>
      </c>
      <c r="BA74" s="20">
        <f>+D74+H74+R74+Z74+AN74+AV74</f>
        <v>0</v>
      </c>
      <c r="BB74" s="20">
        <f>+P74+X74+AJ74+AR74</f>
        <v>0</v>
      </c>
      <c r="BC74" s="20">
        <f>+F74+J74+T74+AB74+AD74+AL74+AP74</f>
        <v>0</v>
      </c>
      <c r="BD74" s="22">
        <f>+V74+AX74</f>
        <v>0</v>
      </c>
    </row>
    <row r="75" spans="1:56" ht="15">
      <c r="A75" s="13" t="s">
        <v>544</v>
      </c>
      <c r="B75" s="5" t="s">
        <v>19</v>
      </c>
      <c r="AA75" s="8" t="s">
        <v>15</v>
      </c>
      <c r="AC75" s="15">
        <v>47</v>
      </c>
      <c r="AE75" s="15"/>
      <c r="AG75" s="15"/>
      <c r="AI75" s="15"/>
      <c r="AK75" s="15">
        <v>54</v>
      </c>
      <c r="AM75" s="15"/>
      <c r="AO75" s="8">
        <v>47</v>
      </c>
      <c r="AY75" s="10">
        <f>+D75+F75+H75+J75+L75+N75+P75+R75+T75+V75+X75+Z75+AB75+AD75+AF75+AH75+AJ75+AL75+AN75+AP75+AR75+AT75+AV75+AX75</f>
        <v>0</v>
      </c>
      <c r="AZ75" s="20">
        <f>+L75+N75+AF75+AH75+AT75</f>
        <v>0</v>
      </c>
      <c r="BA75" s="20">
        <f>+D75+H75+R75+Z75+AN75+AV75</f>
        <v>0</v>
      </c>
      <c r="BB75" s="20">
        <f>+P75+X75+AJ75+AR75</f>
        <v>0</v>
      </c>
      <c r="BC75" s="20">
        <f>+F75+J75+T75+AB75+AD75+AL75+AP75</f>
        <v>0</v>
      </c>
      <c r="BD75" s="22">
        <f>+V75+AX75</f>
        <v>0</v>
      </c>
    </row>
    <row r="76" spans="1:56" ht="15">
      <c r="A76" s="5" t="s">
        <v>393</v>
      </c>
      <c r="B76" s="13" t="s">
        <v>9</v>
      </c>
      <c r="C76" s="8" t="s">
        <v>15</v>
      </c>
      <c r="E76" s="10">
        <v>11</v>
      </c>
      <c r="F76" s="9">
        <v>24</v>
      </c>
      <c r="G76" s="15" t="s">
        <v>15</v>
      </c>
      <c r="I76" s="10">
        <v>15</v>
      </c>
      <c r="J76" s="9">
        <v>16</v>
      </c>
      <c r="K76" s="10"/>
      <c r="L76" s="9"/>
      <c r="M76" s="10"/>
      <c r="N76" s="9"/>
      <c r="O76" s="10"/>
      <c r="P76" s="9"/>
      <c r="Q76" s="15">
        <v>40</v>
      </c>
      <c r="R76" s="9"/>
      <c r="S76" s="8" t="s">
        <v>15</v>
      </c>
      <c r="T76" s="9"/>
      <c r="V76" s="9"/>
      <c r="X76" s="9"/>
      <c r="Y76" s="8" t="s">
        <v>15</v>
      </c>
      <c r="Z76" s="9"/>
      <c r="AA76" s="10">
        <v>23</v>
      </c>
      <c r="AB76" s="9">
        <v>8</v>
      </c>
      <c r="AC76" s="10">
        <v>17</v>
      </c>
      <c r="AD76" s="9">
        <v>14</v>
      </c>
      <c r="AE76" s="10"/>
      <c r="AF76" s="9"/>
      <c r="AG76" s="10"/>
      <c r="AI76" s="10"/>
      <c r="AK76" s="10">
        <v>14</v>
      </c>
      <c r="AL76" s="9">
        <v>18</v>
      </c>
      <c r="AM76" s="15">
        <v>53</v>
      </c>
      <c r="AO76" s="10">
        <v>22</v>
      </c>
      <c r="AP76" s="9">
        <v>9</v>
      </c>
      <c r="AQ76" s="10"/>
      <c r="AS76" s="10"/>
      <c r="AU76" s="10"/>
      <c r="AW76" s="10"/>
      <c r="AY76" s="10">
        <f>+D76+F76+H76+J76+L76+N76+P76+R76+T76+V76+X76+Z76+AB76+AD76+AF76+AH76+AJ76+AL76+AN76+AP76+AR76+AT76+AV76+AX76</f>
        <v>89</v>
      </c>
      <c r="AZ76" s="20">
        <f>+L76+N76+AF76+AH76+AT76</f>
        <v>0</v>
      </c>
      <c r="BA76" s="20">
        <f>+D76+H76+R76+Z76+AN76+AV76</f>
        <v>0</v>
      </c>
      <c r="BB76" s="20">
        <f>+P76+X76+AJ76+AR76</f>
        <v>0</v>
      </c>
      <c r="BC76" s="20">
        <f>+F76+J76+T76+AB76+AD76+AL76+AP76</f>
        <v>89</v>
      </c>
      <c r="BD76" s="22">
        <f>+V76+AX76</f>
        <v>0</v>
      </c>
    </row>
    <row r="77" spans="1:56" ht="15">
      <c r="A77" s="13" t="s">
        <v>394</v>
      </c>
      <c r="B77" s="13" t="s">
        <v>86</v>
      </c>
      <c r="E77" s="8">
        <v>63</v>
      </c>
      <c r="AY77" s="10">
        <f>+D77+F77+H77+J77+L77+N77+P77+R77+T77+V77+X77+Z77+AB77+AD77+AF77+AH77+AJ77+AL77+AN77+AP77+AR77+AT77+AV77+AX77</f>
        <v>0</v>
      </c>
      <c r="AZ77" s="20">
        <f>+L77+N77+AF77+AH77+AT77</f>
        <v>0</v>
      </c>
      <c r="BA77" s="20">
        <f>+D77+H77+R77+Z77+AN77+AV77</f>
        <v>0</v>
      </c>
      <c r="BB77" s="20">
        <f>+P77+X77+AJ77+AR77</f>
        <v>0</v>
      </c>
      <c r="BC77" s="20">
        <f>+F77+J77+T77+AB77+AD77+AL77+AP77</f>
        <v>0</v>
      </c>
      <c r="BD77" s="22">
        <f>+V77+AX77</f>
        <v>0</v>
      </c>
    </row>
    <row r="78" spans="1:56" ht="15">
      <c r="A78" s="13" t="s">
        <v>338</v>
      </c>
      <c r="B78" s="5" t="s">
        <v>68</v>
      </c>
      <c r="Q78" s="15">
        <v>44</v>
      </c>
      <c r="S78" s="8" t="s">
        <v>15</v>
      </c>
      <c r="Y78" s="15">
        <v>56</v>
      </c>
      <c r="AA78" s="15"/>
      <c r="AC78" s="15"/>
      <c r="AE78" s="15"/>
      <c r="AG78" s="15"/>
      <c r="AI78" s="15"/>
      <c r="AK78" s="15"/>
      <c r="AM78" s="15">
        <v>63</v>
      </c>
      <c r="AO78" s="15"/>
      <c r="AQ78" s="15"/>
      <c r="AS78" s="15"/>
      <c r="AU78" s="15"/>
      <c r="AW78" s="15"/>
      <c r="AY78" s="10">
        <f>+D78+F78+H78+J78+L78+N78+P78+R78+T78+V78+X78+Z78+AB78+AD78+AF78+AH78+AJ78+AL78+AN78+AP78+AR78+AT78+AV78+AX78</f>
        <v>0</v>
      </c>
      <c r="AZ78" s="20">
        <f>+L78+N78+AF78+AH78+AT78</f>
        <v>0</v>
      </c>
      <c r="BA78" s="20">
        <f>+D78+H78+R78+Z78+AN78+AV78</f>
        <v>0</v>
      </c>
      <c r="BB78" s="20">
        <f>+P78+X78+AJ78+AR78</f>
        <v>0</v>
      </c>
      <c r="BC78" s="20">
        <f>+F78+J78+T78+AB78+AD78+AL78+AP78</f>
        <v>0</v>
      </c>
      <c r="BD78" s="22">
        <f>+V78+AX78</f>
        <v>0</v>
      </c>
    </row>
    <row r="79" spans="1:56" ht="15">
      <c r="A79" s="14" t="s">
        <v>339</v>
      </c>
      <c r="B79" s="5" t="s">
        <v>9</v>
      </c>
      <c r="Q79" s="10">
        <v>22</v>
      </c>
      <c r="R79" s="9">
        <v>9</v>
      </c>
      <c r="S79" s="10"/>
      <c r="T79" s="9"/>
      <c r="U79" s="10"/>
      <c r="V79" s="9"/>
      <c r="W79" s="10"/>
      <c r="X79" s="9"/>
      <c r="Y79" s="15">
        <v>33</v>
      </c>
      <c r="Z79" s="9"/>
      <c r="AA79" s="15"/>
      <c r="AB79" s="9"/>
      <c r="AC79" s="15"/>
      <c r="AD79" s="9"/>
      <c r="AE79" s="15"/>
      <c r="AF79" s="9"/>
      <c r="AG79" s="15"/>
      <c r="AI79" s="15"/>
      <c r="AK79" s="15"/>
      <c r="AM79" s="15">
        <v>35</v>
      </c>
      <c r="AO79" s="15"/>
      <c r="AQ79" s="15"/>
      <c r="AS79" s="15"/>
      <c r="AU79" s="15"/>
      <c r="AW79" s="15"/>
      <c r="AY79" s="10">
        <f>+D79+F79+H79+J79+L79+N79+P79+R79+T79+V79+X79+Z79+AB79+AD79+AF79+AH79+AJ79+AL79+AN79+AP79+AR79+AT79+AV79+AX79</f>
        <v>9</v>
      </c>
      <c r="AZ79" s="20">
        <f>+L79+N79+AF79+AH79+AT79</f>
        <v>0</v>
      </c>
      <c r="BA79" s="20">
        <f>+D79+H79+R79+Z79+AN79+AV79</f>
        <v>9</v>
      </c>
      <c r="BB79" s="20">
        <f>+P79+X79+AJ79+AR79</f>
        <v>0</v>
      </c>
      <c r="BC79" s="20">
        <f>+F79+J79+T79+AB79+AD79+AL79+AP79</f>
        <v>0</v>
      </c>
      <c r="BD79" s="22">
        <f>+V79+AX79</f>
        <v>0</v>
      </c>
    </row>
    <row r="80" spans="1:56" ht="15">
      <c r="A80" s="5" t="s">
        <v>395</v>
      </c>
      <c r="B80" s="5" t="s">
        <v>12</v>
      </c>
      <c r="K80" s="10">
        <v>5</v>
      </c>
      <c r="L80" s="9">
        <v>45</v>
      </c>
      <c r="M80" s="10">
        <v>28</v>
      </c>
      <c r="N80" s="9">
        <v>3</v>
      </c>
      <c r="O80" s="10">
        <v>9</v>
      </c>
      <c r="P80" s="9">
        <v>29</v>
      </c>
      <c r="Q80" s="10"/>
      <c r="R80" s="9"/>
      <c r="S80" s="10"/>
      <c r="T80" s="9"/>
      <c r="U80" s="10"/>
      <c r="V80" s="9"/>
      <c r="W80" s="10">
        <v>20</v>
      </c>
      <c r="X80" s="9">
        <v>11</v>
      </c>
      <c r="Y80" s="10"/>
      <c r="Z80" s="9"/>
      <c r="AA80" s="10"/>
      <c r="AB80" s="9"/>
      <c r="AC80" s="10"/>
      <c r="AD80" s="9"/>
      <c r="AE80" s="8" t="s">
        <v>87</v>
      </c>
      <c r="AF80" s="9"/>
      <c r="AY80" s="10">
        <f>+D80+F80+H80+J80+L80+N80+P80+R80+T80+V80+X80+Z80+AB80+AD80+AF80+AH80+AJ80+AL80+AN80+AP80+AR80+AT80+AV80+AX80</f>
        <v>88</v>
      </c>
      <c r="AZ80" s="20">
        <f>+L80+N80+AF80+AH80+AT80</f>
        <v>48</v>
      </c>
      <c r="BA80" s="20">
        <f>+D80+H80+R80+Z80+AN80+AV80</f>
        <v>0</v>
      </c>
      <c r="BB80" s="20">
        <f>+P80+X80+AJ80+AR80</f>
        <v>40</v>
      </c>
      <c r="BC80" s="20">
        <f>+F80+J80+T80+AB80+AD80+AL80+AP80</f>
        <v>0</v>
      </c>
      <c r="BD80" s="22">
        <f>+V80+AX80</f>
        <v>0</v>
      </c>
    </row>
    <row r="81" spans="1:56" ht="15">
      <c r="A81" s="5" t="s">
        <v>396</v>
      </c>
      <c r="B81" s="13" t="s">
        <v>397</v>
      </c>
      <c r="C81" s="8" t="s">
        <v>15</v>
      </c>
      <c r="E81" s="8">
        <v>50</v>
      </c>
      <c r="AA81" s="15">
        <v>38</v>
      </c>
      <c r="AC81" s="15">
        <v>56</v>
      </c>
      <c r="AE81" s="15"/>
      <c r="AG81" s="15"/>
      <c r="AI81" s="15"/>
      <c r="AK81" s="15">
        <v>44</v>
      </c>
      <c r="AM81" s="15"/>
      <c r="AO81" s="8">
        <v>61</v>
      </c>
      <c r="AY81" s="10">
        <f>+D81+F81+H81+J81+L81+N81+P81+R81+T81+V81+X81+Z81+AB81+AD81+AF81+AH81+AJ81+AL81+AN81+AP81+AR81+AT81+AV81+AX81</f>
        <v>0</v>
      </c>
      <c r="AZ81" s="20">
        <f>+L81+N81+AF81+AH81+AT81</f>
        <v>0</v>
      </c>
      <c r="BA81" s="20">
        <f>+D81+H81+R81+Z81+AN81+AV81</f>
        <v>0</v>
      </c>
      <c r="BB81" s="20">
        <f>+P81+X81+AJ81+AR81</f>
        <v>0</v>
      </c>
      <c r="BC81" s="20">
        <f>+F81+J81+T81+AB81+AD81+AL81+AP81</f>
        <v>0</v>
      </c>
      <c r="BD81" s="22">
        <f>+V81+AX81</f>
        <v>0</v>
      </c>
    </row>
    <row r="82" spans="1:56" ht="15">
      <c r="A82" s="5" t="s">
        <v>398</v>
      </c>
      <c r="B82" s="5" t="s">
        <v>12</v>
      </c>
      <c r="C82" s="8" t="s">
        <v>15</v>
      </c>
      <c r="AY82" s="10">
        <f>+D82+F82+H82+J82+L82+N82+P82+R82+T82+V82+X82+Z82+AB82+AD82+AF82+AH82+AJ82+AL82+AN82+AP82+AR82+AT82+AV82+AX82</f>
        <v>0</v>
      </c>
      <c r="AZ82" s="20">
        <f>+L82+N82+AF82+AH82+AT82</f>
        <v>0</v>
      </c>
      <c r="BA82" s="20">
        <f>+D82+H82+R82+Z82+AN82+AV82</f>
        <v>0</v>
      </c>
      <c r="BB82" s="20">
        <f>+P82+X82+AJ82+AR82</f>
        <v>0</v>
      </c>
      <c r="BC82" s="20">
        <f>+F82+J82+T82+AB82+AD82+AL82+AP82</f>
        <v>0</v>
      </c>
      <c r="BD82" s="22">
        <f>+V82+AX82</f>
        <v>0</v>
      </c>
    </row>
    <row r="83" spans="1:56" ht="15">
      <c r="A83" s="13" t="s">
        <v>399</v>
      </c>
      <c r="B83" s="13" t="s">
        <v>12</v>
      </c>
      <c r="E83" s="8">
        <v>58</v>
      </c>
      <c r="AY83" s="10">
        <f>+D83+F83+H83+J83+L83+N83+P83+R83+T83+V83+X83+Z83+AB83+AD83+AF83+AH83+AJ83+AL83+AN83+AP83+AR83+AT83+AV83+AX83</f>
        <v>0</v>
      </c>
      <c r="AZ83" s="20">
        <f>+L83+N83+AF83+AH83+AT83</f>
        <v>0</v>
      </c>
      <c r="BA83" s="20">
        <f>+D83+H83+R83+Z83+AN83+AV83</f>
        <v>0</v>
      </c>
      <c r="BB83" s="20">
        <f>+P83+X83+AJ83+AR83</f>
        <v>0</v>
      </c>
      <c r="BC83" s="20">
        <f>+F83+J83+T83+AB83+AD83+AL83+AP83</f>
        <v>0</v>
      </c>
      <c r="BD83" s="22">
        <f>+V83+AX83</f>
        <v>0</v>
      </c>
    </row>
    <row r="84" spans="1:56" ht="15">
      <c r="A84" s="13" t="s">
        <v>350</v>
      </c>
      <c r="B84" s="5" t="s">
        <v>38</v>
      </c>
      <c r="C84" s="10">
        <v>7</v>
      </c>
      <c r="D84" s="9">
        <v>36</v>
      </c>
      <c r="E84" s="8">
        <v>51</v>
      </c>
      <c r="G84" s="10">
        <v>1</v>
      </c>
      <c r="H84" s="9">
        <v>100</v>
      </c>
      <c r="I84" s="15" t="s">
        <v>15</v>
      </c>
      <c r="K84" s="15"/>
      <c r="M84" s="15"/>
      <c r="O84" s="15"/>
      <c r="Q84" s="10">
        <v>5</v>
      </c>
      <c r="R84" s="9">
        <v>45</v>
      </c>
      <c r="S84" s="10">
        <v>16</v>
      </c>
      <c r="T84" s="9">
        <v>15</v>
      </c>
      <c r="U84" s="10"/>
      <c r="V84" s="9"/>
      <c r="W84" s="10"/>
      <c r="X84" s="9"/>
      <c r="Y84" s="10">
        <v>1</v>
      </c>
      <c r="Z84" s="9">
        <v>100</v>
      </c>
      <c r="AA84" s="10">
        <v>16</v>
      </c>
      <c r="AB84" s="9">
        <v>15</v>
      </c>
      <c r="AC84" s="15">
        <v>34</v>
      </c>
      <c r="AD84" s="9"/>
      <c r="AE84" s="15"/>
      <c r="AF84" s="9"/>
      <c r="AG84" s="15"/>
      <c r="AI84" s="15">
        <v>44</v>
      </c>
      <c r="AK84" s="10">
        <v>25</v>
      </c>
      <c r="AL84" s="9">
        <v>6</v>
      </c>
      <c r="AM84" s="10">
        <v>4</v>
      </c>
      <c r="AN84" s="9">
        <v>50</v>
      </c>
      <c r="AO84" s="10">
        <v>14</v>
      </c>
      <c r="AP84" s="9">
        <v>18</v>
      </c>
      <c r="AQ84" s="10"/>
      <c r="AS84" s="10"/>
      <c r="AU84" s="10">
        <v>3</v>
      </c>
      <c r="AV84" s="9">
        <v>60</v>
      </c>
      <c r="AW84" s="10">
        <v>29</v>
      </c>
      <c r="AX84" s="9">
        <v>2</v>
      </c>
      <c r="AY84" s="10">
        <f>+D84+F84+H84+J84+L84+N84+P84+R84+T84+V84+X84+Z84+AB84+AD84+AF84+AH84+AJ84+AL84+AN84+AP84+AR84+AT84+AV84+AX84</f>
        <v>447</v>
      </c>
      <c r="AZ84" s="20">
        <f>+L84+N84+AF84+AH84+AT84</f>
        <v>0</v>
      </c>
      <c r="BA84" s="20">
        <f>+D84+H84+R84+Z84+AN84+AV84</f>
        <v>391</v>
      </c>
      <c r="BB84" s="20">
        <f>+P84+X84+AJ84+AR84</f>
        <v>0</v>
      </c>
      <c r="BC84" s="20">
        <f>+F84+J84+T84+AB84+AD84+AL84+AP84</f>
        <v>54</v>
      </c>
      <c r="BD84" s="22">
        <f>+V84+AX84</f>
        <v>2</v>
      </c>
    </row>
    <row r="85" spans="1:56" ht="15">
      <c r="A85" s="13" t="s">
        <v>660</v>
      </c>
      <c r="B85" s="11" t="s">
        <v>10</v>
      </c>
      <c r="AW85" s="15">
        <v>41</v>
      </c>
      <c r="AY85" s="10">
        <f>+D85+F85+H85+J85+L85+N85+P85+R85+T85+V85+X85+Z85+AB85+AD85+AF85+AH85+AJ85+AL85+AN85+AP85+AR85+AT85+AV85+AX85</f>
        <v>0</v>
      </c>
      <c r="AZ85" s="20">
        <f>+L85+N85+AF85+AH85+AT85</f>
        <v>0</v>
      </c>
      <c r="BA85" s="20">
        <f>+D85+H85+R85+Z85+AN85+AV85</f>
        <v>0</v>
      </c>
      <c r="BB85" s="20">
        <f>+P85+X85+AJ85+AR85</f>
        <v>0</v>
      </c>
      <c r="BC85" s="20">
        <f>+F85+J85+T85+AB85+AD85+AL85+AP85</f>
        <v>0</v>
      </c>
      <c r="BD85" s="22">
        <f>+V85+AX85</f>
        <v>0</v>
      </c>
    </row>
    <row r="86" spans="1:56" ht="15">
      <c r="A86" s="14" t="s">
        <v>599</v>
      </c>
      <c r="B86" s="5" t="s">
        <v>341</v>
      </c>
      <c r="AO86" s="8">
        <v>68</v>
      </c>
      <c r="AY86" s="10">
        <f>+D86+F86+H86+J86+L86+N86+P86+R86+T86+V86+X86+Z86+AB86+AD86+AF86+AH86+AJ86+AL86+AN86+AP86+AR86+AT86+AV86+AX86</f>
        <v>0</v>
      </c>
      <c r="AZ86" s="20">
        <f>+L86+N86+AF86+AH86+AT86</f>
        <v>0</v>
      </c>
      <c r="BA86" s="20">
        <f>+D86+H86+R86+Z86+AN86+AV86</f>
        <v>0</v>
      </c>
      <c r="BB86" s="20">
        <f>+P86+X86+AJ86+AR86</f>
        <v>0</v>
      </c>
      <c r="BC86" s="20">
        <f>+F86+J86+T86+AB86+AD86+AL86+AP86</f>
        <v>0</v>
      </c>
      <c r="BD86" s="22">
        <f>+V86+AX86</f>
        <v>0</v>
      </c>
    </row>
    <row r="87" spans="1:56" ht="15">
      <c r="A87" s="13" t="s">
        <v>315</v>
      </c>
      <c r="B87" s="5" t="s">
        <v>6</v>
      </c>
      <c r="C87" s="10">
        <v>23</v>
      </c>
      <c r="D87" s="9">
        <v>8</v>
      </c>
      <c r="E87" s="15"/>
      <c r="G87" s="15">
        <v>33</v>
      </c>
      <c r="I87" s="15"/>
      <c r="K87" s="10">
        <v>26</v>
      </c>
      <c r="L87" s="9">
        <v>5</v>
      </c>
      <c r="M87" s="10">
        <v>7</v>
      </c>
      <c r="N87" s="9">
        <v>36</v>
      </c>
      <c r="O87" s="10">
        <v>3</v>
      </c>
      <c r="P87" s="9">
        <v>60</v>
      </c>
      <c r="Q87" s="10">
        <v>18</v>
      </c>
      <c r="R87" s="9">
        <v>13</v>
      </c>
      <c r="S87" s="10"/>
      <c r="T87" s="9"/>
      <c r="U87" s="10"/>
      <c r="V87" s="9"/>
      <c r="W87" s="10">
        <v>10</v>
      </c>
      <c r="X87" s="9">
        <v>26</v>
      </c>
      <c r="Y87" s="10">
        <v>29</v>
      </c>
      <c r="Z87" s="9">
        <v>2</v>
      </c>
      <c r="AA87" s="10"/>
      <c r="AB87" s="9"/>
      <c r="AC87" s="10"/>
      <c r="AD87" s="9"/>
      <c r="AE87" s="10">
        <v>23</v>
      </c>
      <c r="AF87" s="9">
        <v>8</v>
      </c>
      <c r="AG87" s="10">
        <v>3</v>
      </c>
      <c r="AH87" s="9">
        <v>60</v>
      </c>
      <c r="AI87" s="10">
        <v>13</v>
      </c>
      <c r="AJ87" s="9">
        <v>20</v>
      </c>
      <c r="AK87" s="10"/>
      <c r="AM87" s="15">
        <v>46</v>
      </c>
      <c r="AO87" s="15"/>
      <c r="AQ87" s="10">
        <v>16</v>
      </c>
      <c r="AR87" s="9">
        <v>15</v>
      </c>
      <c r="AS87" s="10">
        <v>5</v>
      </c>
      <c r="AT87" s="9">
        <v>45</v>
      </c>
      <c r="AU87" s="10" t="s">
        <v>93</v>
      </c>
      <c r="AW87" s="10" t="s">
        <v>250</v>
      </c>
      <c r="AY87" s="10">
        <f>+D87+F87+H87+J87+L87+N87+P87+R87+T87+V87+X87+Z87+AB87+AD87+AF87+AH87+AJ87+AL87+AN87+AP87+AR87+AT87+AV87+AX87</f>
        <v>298</v>
      </c>
      <c r="AZ87" s="20">
        <f>+L87+N87+AF87+AH87+AT87</f>
        <v>154</v>
      </c>
      <c r="BA87" s="20">
        <f>+D87+H87+R87+Z87+AN87+AV87</f>
        <v>23</v>
      </c>
      <c r="BB87" s="20">
        <f>+P87+X87+AJ87+AR87</f>
        <v>121</v>
      </c>
      <c r="BC87" s="20">
        <f>+F87+J87+T87+AB87+AD87+AL87+AP87</f>
        <v>0</v>
      </c>
      <c r="BD87" s="22">
        <f>+V87+AX87</f>
        <v>0</v>
      </c>
    </row>
    <row r="88" spans="1:56" ht="15">
      <c r="A88" s="14" t="s">
        <v>400</v>
      </c>
      <c r="B88" s="5" t="s">
        <v>19</v>
      </c>
      <c r="C88" s="8">
        <v>48</v>
      </c>
      <c r="Y88" s="15">
        <v>52</v>
      </c>
      <c r="AA88" s="15"/>
      <c r="AC88" s="15"/>
      <c r="AE88" s="15"/>
      <c r="AG88" s="15"/>
      <c r="AI88" s="15"/>
      <c r="AK88" s="15"/>
      <c r="AM88" s="15"/>
      <c r="AO88" s="15"/>
      <c r="AQ88" s="15"/>
      <c r="AS88" s="15"/>
      <c r="AU88" s="15"/>
      <c r="AW88" s="15"/>
      <c r="AY88" s="10">
        <f>+D88+F88+H88+J88+L88+N88+P88+R88+T88+V88+X88+Z88+AB88+AD88+AF88+AH88+AJ88+AL88+AN88+AP88+AR88+AT88+AV88+AX88</f>
        <v>0</v>
      </c>
      <c r="AZ88" s="20">
        <f>+L88+N88+AF88+AH88+AT88</f>
        <v>0</v>
      </c>
      <c r="BA88" s="20">
        <f>+D88+H88+R88+Z88+AN88+AV88</f>
        <v>0</v>
      </c>
      <c r="BB88" s="20">
        <f>+P88+X88+AJ88+AR88</f>
        <v>0</v>
      </c>
      <c r="BC88" s="20">
        <f>+F88+J88+T88+AB88+AD88+AL88+AP88</f>
        <v>0</v>
      </c>
      <c r="BD88" s="22">
        <f>+V88+AX88</f>
        <v>0</v>
      </c>
    </row>
    <row r="89" spans="1:56" ht="15">
      <c r="A89" s="5" t="s">
        <v>401</v>
      </c>
      <c r="B89" s="13" t="s">
        <v>21</v>
      </c>
      <c r="C89" s="8" t="s">
        <v>15</v>
      </c>
      <c r="G89" s="15">
        <v>49</v>
      </c>
      <c r="I89" s="15"/>
      <c r="K89" s="10">
        <v>4</v>
      </c>
      <c r="L89" s="9">
        <v>50</v>
      </c>
      <c r="M89" s="10">
        <v>8</v>
      </c>
      <c r="N89" s="9">
        <v>32</v>
      </c>
      <c r="O89" s="10">
        <v>13</v>
      </c>
      <c r="P89" s="9">
        <v>20</v>
      </c>
      <c r="Q89" s="10"/>
      <c r="R89" s="9"/>
      <c r="S89" s="10"/>
      <c r="T89" s="9"/>
      <c r="U89" s="10"/>
      <c r="V89" s="9"/>
      <c r="W89" s="10">
        <v>16</v>
      </c>
      <c r="X89" s="9">
        <v>15</v>
      </c>
      <c r="Y89" s="15">
        <v>55</v>
      </c>
      <c r="Z89" s="9"/>
      <c r="AA89" s="15"/>
      <c r="AB89" s="9"/>
      <c r="AC89" s="15"/>
      <c r="AD89" s="9"/>
      <c r="AE89" s="15">
        <v>31</v>
      </c>
      <c r="AF89" s="9"/>
      <c r="AG89" s="10">
        <v>10</v>
      </c>
      <c r="AH89" s="9">
        <v>26</v>
      </c>
      <c r="AI89" s="10">
        <v>16</v>
      </c>
      <c r="AJ89" s="9">
        <v>15</v>
      </c>
      <c r="AK89" s="10"/>
      <c r="AM89" s="10"/>
      <c r="AO89" s="10"/>
      <c r="AQ89" s="10">
        <v>27</v>
      </c>
      <c r="AR89" s="9">
        <v>4</v>
      </c>
      <c r="AS89" s="15">
        <v>35</v>
      </c>
      <c r="AU89" s="15"/>
      <c r="AW89" s="15"/>
      <c r="AY89" s="10">
        <f>+D89+F89+H89+J89+L89+N89+P89+R89+T89+V89+X89+Z89+AB89+AD89+AF89+AH89+AJ89+AL89+AN89+AP89+AR89+AT89+AV89+AX89</f>
        <v>162</v>
      </c>
      <c r="AZ89" s="20">
        <f>+L89+N89+AF89+AH89+AT89</f>
        <v>108</v>
      </c>
      <c r="BA89" s="20">
        <f>+D89+H89+R89+Z89+AN89+AV89</f>
        <v>0</v>
      </c>
      <c r="BB89" s="20">
        <f>+P89+X89+AJ89+AR89</f>
        <v>54</v>
      </c>
      <c r="BC89" s="20">
        <f>+F89+J89+T89+AB89+AD89+AL89+AP89</f>
        <v>0</v>
      </c>
      <c r="BD89" s="22">
        <f>+V89+AX89</f>
        <v>0</v>
      </c>
    </row>
    <row r="90" spans="1:56" ht="15">
      <c r="A90" s="14" t="s">
        <v>402</v>
      </c>
      <c r="B90" s="5" t="s">
        <v>403</v>
      </c>
      <c r="G90" s="15">
        <v>53</v>
      </c>
      <c r="I90" s="15">
        <v>47</v>
      </c>
      <c r="K90" s="15"/>
      <c r="M90" s="15"/>
      <c r="O90" s="15"/>
      <c r="Q90" s="15"/>
      <c r="S90" s="15"/>
      <c r="U90" s="15"/>
      <c r="W90" s="15"/>
      <c r="Y90" s="15"/>
      <c r="AA90" s="15"/>
      <c r="AC90" s="15"/>
      <c r="AE90" s="15"/>
      <c r="AG90" s="15"/>
      <c r="AI90" s="15"/>
      <c r="AK90" s="15"/>
      <c r="AM90" s="15">
        <v>73</v>
      </c>
      <c r="AO90" s="8">
        <v>70</v>
      </c>
      <c r="AY90" s="10">
        <f>+D90+F90+H90+J90+L90+N90+P90+R90+T90+V90+X90+Z90+AB90+AD90+AF90+AH90+AJ90+AL90+AN90+AP90+AR90+AT90+AV90+AX90</f>
        <v>0</v>
      </c>
      <c r="AZ90" s="20">
        <f>+L90+N90+AF90+AH90+AT90</f>
        <v>0</v>
      </c>
      <c r="BA90" s="20">
        <f>+D90+H90+R90+Z90+AN90+AV90</f>
        <v>0</v>
      </c>
      <c r="BB90" s="20">
        <f>+P90+X90+AJ90+AR90</f>
        <v>0</v>
      </c>
      <c r="BC90" s="20">
        <f>+F90+J90+T90+AB90+AD90+AL90+AP90</f>
        <v>0</v>
      </c>
      <c r="BD90" s="22">
        <f>+V90+AX90</f>
        <v>0</v>
      </c>
    </row>
    <row r="91" spans="1:56" ht="15">
      <c r="A91" s="5" t="s">
        <v>404</v>
      </c>
      <c r="B91" s="13" t="s">
        <v>40</v>
      </c>
      <c r="C91" s="8" t="s">
        <v>15</v>
      </c>
      <c r="Y91" s="8" t="s">
        <v>15</v>
      </c>
      <c r="AI91" s="15">
        <v>52</v>
      </c>
      <c r="AK91" s="15"/>
      <c r="AM91" s="15"/>
      <c r="AO91" s="15"/>
      <c r="AQ91" s="15"/>
      <c r="AS91" s="15"/>
      <c r="AU91" s="15"/>
      <c r="AW91" s="15"/>
      <c r="AY91" s="10">
        <f>+D91+F91+H91+J91+L91+N91+P91+R91+T91+V91+X91+Z91+AB91+AD91+AF91+AH91+AJ91+AL91+AN91+AP91+AR91+AT91+AV91+AX91</f>
        <v>0</v>
      </c>
      <c r="AZ91" s="20">
        <f>+L91+N91+AF91+AH91+AT91</f>
        <v>0</v>
      </c>
      <c r="BA91" s="20">
        <f>+D91+H91+R91+Z91+AN91+AV91</f>
        <v>0</v>
      </c>
      <c r="BB91" s="20">
        <f>+P91+X91+AJ91+AR91</f>
        <v>0</v>
      </c>
      <c r="BC91" s="20">
        <f>+F91+J91+T91+AB91+AD91+AL91+AP91</f>
        <v>0</v>
      </c>
      <c r="BD91" s="22">
        <f>+V91+AX91</f>
        <v>0</v>
      </c>
    </row>
    <row r="92" spans="1:56" ht="15">
      <c r="A92" s="5" t="s">
        <v>405</v>
      </c>
      <c r="B92" s="13" t="s">
        <v>382</v>
      </c>
      <c r="C92" s="8" t="s">
        <v>15</v>
      </c>
      <c r="E92" s="10">
        <v>10</v>
      </c>
      <c r="F92" s="9">
        <v>26</v>
      </c>
      <c r="I92" s="10">
        <v>29</v>
      </c>
      <c r="J92" s="9">
        <v>2</v>
      </c>
      <c r="K92" s="10"/>
      <c r="L92" s="9"/>
      <c r="M92" s="10"/>
      <c r="N92" s="9"/>
      <c r="O92" s="10"/>
      <c r="P92" s="9"/>
      <c r="Q92" s="15" t="s">
        <v>15</v>
      </c>
      <c r="R92" s="9"/>
      <c r="S92" s="10">
        <v>17</v>
      </c>
      <c r="T92" s="9">
        <v>14</v>
      </c>
      <c r="U92" s="10"/>
      <c r="V92" s="9"/>
      <c r="W92" s="10"/>
      <c r="X92" s="9"/>
      <c r="Y92" s="15">
        <v>58</v>
      </c>
      <c r="Z92" s="9"/>
      <c r="AA92" s="10">
        <v>6</v>
      </c>
      <c r="AB92" s="9">
        <v>40</v>
      </c>
      <c r="AC92" s="10">
        <v>11</v>
      </c>
      <c r="AD92" s="9">
        <v>24</v>
      </c>
      <c r="AE92" s="10"/>
      <c r="AF92" s="9"/>
      <c r="AG92" s="10"/>
      <c r="AI92" s="10"/>
      <c r="AK92" s="10">
        <v>11</v>
      </c>
      <c r="AL92" s="9">
        <v>24</v>
      </c>
      <c r="AM92" s="10"/>
      <c r="AO92" s="8">
        <v>36</v>
      </c>
      <c r="AY92" s="10">
        <f>+D92+F92+H92+J92+L92+N92+P92+R92+T92+V92+X92+Z92+AB92+AD92+AF92+AH92+AJ92+AL92+AN92+AP92+AR92+AT92+AV92+AX92</f>
        <v>130</v>
      </c>
      <c r="AZ92" s="20">
        <f>+L92+N92+AF92+AH92+AT92</f>
        <v>0</v>
      </c>
      <c r="BA92" s="20">
        <f>+D92+H92+R92+Z92+AN92+AV92</f>
        <v>0</v>
      </c>
      <c r="BB92" s="20">
        <f>+P92+X92+AJ92+AR92</f>
        <v>0</v>
      </c>
      <c r="BC92" s="20">
        <f>+F92+J92+T92+AB92+AD92+AL92+AP92</f>
        <v>130</v>
      </c>
      <c r="BD92" s="22">
        <f>+V92+AX92</f>
        <v>0</v>
      </c>
    </row>
    <row r="93" spans="1:56" ht="15">
      <c r="A93" s="5" t="s">
        <v>406</v>
      </c>
      <c r="B93" s="5" t="s">
        <v>19</v>
      </c>
      <c r="K93" s="10">
        <v>15</v>
      </c>
      <c r="L93" s="9">
        <v>16</v>
      </c>
      <c r="M93" s="10">
        <v>29</v>
      </c>
      <c r="N93" s="9">
        <v>2</v>
      </c>
      <c r="O93" s="10">
        <v>18</v>
      </c>
      <c r="P93" s="9">
        <v>13</v>
      </c>
      <c r="Q93" s="10"/>
      <c r="R93" s="9"/>
      <c r="S93" s="10"/>
      <c r="T93" s="9"/>
      <c r="U93" s="8" t="s">
        <v>15</v>
      </c>
      <c r="V93" s="9"/>
      <c r="W93" s="10">
        <v>30</v>
      </c>
      <c r="X93" s="9">
        <v>1</v>
      </c>
      <c r="Y93" s="10"/>
      <c r="Z93" s="9"/>
      <c r="AA93" s="10"/>
      <c r="AB93" s="9"/>
      <c r="AC93" s="10"/>
      <c r="AD93" s="9"/>
      <c r="AE93" s="10">
        <v>9</v>
      </c>
      <c r="AF93" s="9">
        <v>29</v>
      </c>
      <c r="AG93" s="10">
        <v>2</v>
      </c>
      <c r="AH93" s="9">
        <v>80</v>
      </c>
      <c r="AI93" s="10">
        <v>7</v>
      </c>
      <c r="AJ93" s="9">
        <v>36</v>
      </c>
      <c r="AK93" s="10"/>
      <c r="AM93" s="10"/>
      <c r="AO93" s="10"/>
      <c r="AQ93" s="10">
        <v>13</v>
      </c>
      <c r="AR93" s="9">
        <v>20</v>
      </c>
      <c r="AS93" s="10">
        <v>3</v>
      </c>
      <c r="AT93" s="9">
        <v>60</v>
      </c>
      <c r="AU93" s="10"/>
      <c r="AW93" s="10">
        <v>15</v>
      </c>
      <c r="AX93" s="9">
        <v>16</v>
      </c>
      <c r="AY93" s="10">
        <f>+D93+F93+H93+J93+L93+N93+P93+R93+T93+V93+X93+Z93+AB93+AD93+AF93+AH93+AJ93+AL93+AN93+AP93+AR93+AT93+AV93+AX93</f>
        <v>273</v>
      </c>
      <c r="AZ93" s="20">
        <f>+L93+N93+AF93+AH93+AT93</f>
        <v>187</v>
      </c>
      <c r="BA93" s="20">
        <f>+D93+H93+R93+Z93+AN93+AV93</f>
        <v>0</v>
      </c>
      <c r="BB93" s="20">
        <f>+P93+X93+AJ93+AR93</f>
        <v>70</v>
      </c>
      <c r="BC93" s="20">
        <f>+F93+J93+T93+AB93+AD93+AL93+AP93</f>
        <v>0</v>
      </c>
      <c r="BD93" s="22">
        <f>+V93+AX93</f>
        <v>16</v>
      </c>
    </row>
    <row r="94" spans="1:56" ht="15">
      <c r="A94" s="13" t="s">
        <v>407</v>
      </c>
      <c r="B94" s="13" t="s">
        <v>76</v>
      </c>
      <c r="E94" s="8">
        <v>62</v>
      </c>
      <c r="I94" s="15">
        <v>32</v>
      </c>
      <c r="K94" s="15"/>
      <c r="M94" s="15"/>
      <c r="O94" s="15"/>
      <c r="Q94" s="15"/>
      <c r="S94" s="8" t="s">
        <v>15</v>
      </c>
      <c r="AC94" s="15">
        <v>50</v>
      </c>
      <c r="AE94" s="15"/>
      <c r="AG94" s="15"/>
      <c r="AI94" s="15"/>
      <c r="AK94" s="15">
        <v>53</v>
      </c>
      <c r="AM94" s="15">
        <v>71</v>
      </c>
      <c r="AO94" s="8">
        <v>58</v>
      </c>
      <c r="AY94" s="10">
        <f>+D94+F94+H94+J94+L94+N94+P94+R94+T94+V94+X94+Z94+AB94+AD94+AF94+AH94+AJ94+AL94+AN94+AP94+AR94+AT94+AV94+AX94</f>
        <v>0</v>
      </c>
      <c r="AZ94" s="20">
        <f>+L94+N94+AF94+AH94+AT94</f>
        <v>0</v>
      </c>
      <c r="BA94" s="20">
        <f>+D94+H94+R94+Z94+AN94+AV94</f>
        <v>0</v>
      </c>
      <c r="BB94" s="20">
        <f>+P94+X94+AJ94+AR94</f>
        <v>0</v>
      </c>
      <c r="BC94" s="20">
        <f>+F94+J94+T94+AB94+AD94+AL94+AP94</f>
        <v>0</v>
      </c>
      <c r="BD94" s="22">
        <f>+V94+AX94</f>
        <v>0</v>
      </c>
    </row>
    <row r="95" spans="1:56" ht="15">
      <c r="A95" s="13" t="s">
        <v>408</v>
      </c>
      <c r="B95" s="5" t="s">
        <v>25</v>
      </c>
      <c r="C95" s="10">
        <v>3</v>
      </c>
      <c r="D95" s="9">
        <v>60</v>
      </c>
      <c r="E95" s="8">
        <v>61</v>
      </c>
      <c r="G95" s="10">
        <v>9</v>
      </c>
      <c r="H95" s="9">
        <v>29</v>
      </c>
      <c r="I95" s="15" t="s">
        <v>294</v>
      </c>
      <c r="K95" s="15"/>
      <c r="M95" s="15"/>
      <c r="O95" s="15"/>
      <c r="Q95" s="15"/>
      <c r="S95" s="15"/>
      <c r="U95" s="15"/>
      <c r="W95" s="15"/>
      <c r="Y95" s="10">
        <v>17</v>
      </c>
      <c r="Z95" s="9">
        <v>14</v>
      </c>
      <c r="AA95" s="10"/>
      <c r="AB95" s="9"/>
      <c r="AC95" s="10"/>
      <c r="AD95" s="9"/>
      <c r="AE95" s="10"/>
      <c r="AF95" s="9"/>
      <c r="AG95" s="10"/>
      <c r="AI95" s="10"/>
      <c r="AK95" s="8" t="s">
        <v>15</v>
      </c>
      <c r="AM95" s="10">
        <v>24</v>
      </c>
      <c r="AN95" s="9">
        <v>7</v>
      </c>
      <c r="AO95" s="10">
        <v>13</v>
      </c>
      <c r="AP95" s="9">
        <v>20</v>
      </c>
      <c r="AQ95" s="10"/>
      <c r="AS95" s="10"/>
      <c r="AU95" s="10">
        <v>6</v>
      </c>
      <c r="AV95" s="9">
        <v>40</v>
      </c>
      <c r="AW95" s="10"/>
      <c r="AY95" s="10">
        <f>+D95+F95+H95+J95+L95+N95+P95+R95+T95+V95+X95+Z95+AB95+AD95+AF95+AH95+AJ95+AL95+AN95+AP95+AR95+AT95+AV95+AX95</f>
        <v>170</v>
      </c>
      <c r="AZ95" s="20">
        <f>+L95+N95+AF95+AH95+AT95</f>
        <v>0</v>
      </c>
      <c r="BA95" s="20">
        <f>+D95+H95+R95+Z95+AN95+AV95</f>
        <v>150</v>
      </c>
      <c r="BB95" s="20">
        <f>+P95+X95+AJ95+AR95</f>
        <v>0</v>
      </c>
      <c r="BC95" s="20">
        <f>+F95+J95+T95+AB95+AD95+AL95+AP95</f>
        <v>20</v>
      </c>
      <c r="BD95" s="22">
        <f>+V95+AX95</f>
        <v>0</v>
      </c>
    </row>
    <row r="96" spans="1:56" ht="15">
      <c r="A96" s="5" t="s">
        <v>409</v>
      </c>
      <c r="B96" s="5" t="s">
        <v>30</v>
      </c>
      <c r="K96" s="8">
        <v>32</v>
      </c>
      <c r="M96" s="8" t="s">
        <v>297</v>
      </c>
      <c r="O96" s="10">
        <v>20</v>
      </c>
      <c r="P96" s="9">
        <v>11</v>
      </c>
      <c r="Q96" s="10"/>
      <c r="R96" s="9"/>
      <c r="S96" s="10"/>
      <c r="T96" s="9"/>
      <c r="U96" s="8" t="s">
        <v>15</v>
      </c>
      <c r="V96" s="9"/>
      <c r="W96" s="8" t="s">
        <v>222</v>
      </c>
      <c r="X96" s="9"/>
      <c r="Z96" s="9"/>
      <c r="AB96" s="9"/>
      <c r="AD96" s="9"/>
      <c r="AE96" s="15">
        <v>48</v>
      </c>
      <c r="AF96" s="9"/>
      <c r="AG96" s="15">
        <v>45</v>
      </c>
      <c r="AI96" s="15">
        <v>36</v>
      </c>
      <c r="AK96" s="15"/>
      <c r="AM96" s="15"/>
      <c r="AO96" s="15"/>
      <c r="AQ96" s="15">
        <v>39</v>
      </c>
      <c r="AS96" s="8" t="s">
        <v>222</v>
      </c>
      <c r="AY96" s="10">
        <f>+D96+F96+H96+J96+L96+N96+P96+R96+T96+V96+X96+Z96+AB96+AD96+AF96+AH96+AJ96+AL96+AN96+AP96+AR96+AT96+AV96+AX96</f>
        <v>11</v>
      </c>
      <c r="AZ96" s="20">
        <f>+L96+N96+AF96+AH96+AT96</f>
        <v>0</v>
      </c>
      <c r="BA96" s="20">
        <f>+D96+H96+R96+Z96+AN96+AV96</f>
        <v>0</v>
      </c>
      <c r="BB96" s="20">
        <f>+P96+X96+AJ96+AR96</f>
        <v>11</v>
      </c>
      <c r="BC96" s="20">
        <f>+F96+J96+T96+AB96+AD96+AL96+AP96</f>
        <v>0</v>
      </c>
      <c r="BD96" s="22">
        <f>+V96+AX96</f>
        <v>0</v>
      </c>
    </row>
    <row r="97" spans="1:56" ht="15">
      <c r="A97" s="5" t="s">
        <v>328</v>
      </c>
      <c r="B97" s="5" t="s">
        <v>30</v>
      </c>
      <c r="C97" s="8">
        <v>51</v>
      </c>
      <c r="Q97" s="15">
        <v>39</v>
      </c>
      <c r="S97" s="15"/>
      <c r="U97" s="15"/>
      <c r="W97" s="15"/>
      <c r="Y97" s="15">
        <v>40</v>
      </c>
      <c r="AA97" s="15"/>
      <c r="AC97" s="15"/>
      <c r="AE97" s="15"/>
      <c r="AG97" s="15"/>
      <c r="AI97" s="15"/>
      <c r="AK97" s="15"/>
      <c r="AM97" s="15">
        <v>47</v>
      </c>
      <c r="AO97" s="15"/>
      <c r="AQ97" s="15"/>
      <c r="AS97" s="15"/>
      <c r="AU97" s="15"/>
      <c r="AW97" s="15"/>
      <c r="AY97" s="10">
        <f>+D97+F97+H97+J97+L97+N97+P97+R97+T97+V97+X97+Z97+AB97+AD97+AF97+AH97+AJ97+AL97+AN97+AP97+AR97+AT97+AV97+AX97</f>
        <v>0</v>
      </c>
      <c r="AZ97" s="20">
        <f>+L97+N97+AF97+AH97+AT97</f>
        <v>0</v>
      </c>
      <c r="BA97" s="20">
        <f>+D97+H97+R97+Z97+AN97+AV97</f>
        <v>0</v>
      </c>
      <c r="BB97" s="20">
        <f>+P97+X97+AJ97+AR97</f>
        <v>0</v>
      </c>
      <c r="BC97" s="20">
        <f>+F97+J97+T97+AB97+AD97+AL97+AP97</f>
        <v>0</v>
      </c>
      <c r="BD97" s="22">
        <f>+V97+AX97</f>
        <v>0</v>
      </c>
    </row>
    <row r="98" spans="1:56" ht="15">
      <c r="A98" s="13" t="s">
        <v>308</v>
      </c>
      <c r="B98" s="5" t="s">
        <v>12</v>
      </c>
      <c r="C98" s="10" t="s">
        <v>93</v>
      </c>
      <c r="E98" s="10">
        <v>5</v>
      </c>
      <c r="F98" s="9">
        <v>45</v>
      </c>
      <c r="G98" s="10">
        <v>21</v>
      </c>
      <c r="H98" s="9">
        <v>10</v>
      </c>
      <c r="I98" s="15" t="s">
        <v>15</v>
      </c>
      <c r="K98" s="15"/>
      <c r="M98" s="15"/>
      <c r="O98" s="15"/>
      <c r="Q98" s="10">
        <v>6</v>
      </c>
      <c r="R98" s="9">
        <v>40</v>
      </c>
      <c r="S98" s="10" t="s">
        <v>93</v>
      </c>
      <c r="T98" s="9"/>
      <c r="U98" s="10">
        <v>4</v>
      </c>
      <c r="V98" s="9">
        <v>50</v>
      </c>
      <c r="W98" s="10"/>
      <c r="X98" s="9"/>
      <c r="Y98" s="10">
        <v>10</v>
      </c>
      <c r="Z98" s="9">
        <v>26</v>
      </c>
      <c r="AA98" s="8" t="s">
        <v>15</v>
      </c>
      <c r="AB98" s="9"/>
      <c r="AC98" s="10">
        <v>13</v>
      </c>
      <c r="AD98" s="9">
        <v>20</v>
      </c>
      <c r="AE98" s="15">
        <v>32</v>
      </c>
      <c r="AF98" s="9"/>
      <c r="AG98" s="15"/>
      <c r="AI98" s="15"/>
      <c r="AK98" s="8" t="s">
        <v>17</v>
      </c>
      <c r="AM98" s="10">
        <v>7</v>
      </c>
      <c r="AN98" s="9">
        <v>36</v>
      </c>
      <c r="AO98" s="8" t="s">
        <v>15</v>
      </c>
      <c r="AU98" s="10">
        <v>11</v>
      </c>
      <c r="AV98" s="9">
        <v>24</v>
      </c>
      <c r="AW98" s="10">
        <v>2</v>
      </c>
      <c r="AX98" s="9">
        <v>80</v>
      </c>
      <c r="AY98" s="10">
        <f>+D98+F98+H98+J98+L98+N98+P98+R98+T98+V98+X98+Z98+AB98+AD98+AF98+AH98+AJ98+AL98+AN98+AP98+AR98+AT98+AV98+AX98</f>
        <v>331</v>
      </c>
      <c r="AZ98" s="20">
        <f>+L98+N98+AF98+AH98+AT98</f>
        <v>0</v>
      </c>
      <c r="BA98" s="20">
        <f>+D98+H98+R98+Z98+AN98+AV98</f>
        <v>136</v>
      </c>
      <c r="BB98" s="20">
        <f>+P98+X98+AJ98+AR98</f>
        <v>0</v>
      </c>
      <c r="BC98" s="20">
        <f>+F98+J98+T98+AB98+AD98+AL98+AP98</f>
        <v>65</v>
      </c>
      <c r="BD98" s="22">
        <f>+V98+AX98</f>
        <v>130</v>
      </c>
    </row>
    <row r="99" spans="1:56" ht="15">
      <c r="A99" s="14" t="s">
        <v>410</v>
      </c>
      <c r="B99" s="5" t="s">
        <v>68</v>
      </c>
      <c r="G99" s="15">
        <v>50</v>
      </c>
      <c r="I99" s="15"/>
      <c r="K99" s="15"/>
      <c r="M99" s="15"/>
      <c r="O99" s="15"/>
      <c r="Q99" s="15"/>
      <c r="S99" s="15"/>
      <c r="U99" s="15"/>
      <c r="W99" s="15"/>
      <c r="Y99" s="15">
        <v>54</v>
      </c>
      <c r="AA99" s="15"/>
      <c r="AC99" s="15"/>
      <c r="AE99" s="15"/>
      <c r="AG99" s="15"/>
      <c r="AI99" s="15"/>
      <c r="AK99" s="15"/>
      <c r="AM99" s="15">
        <v>67</v>
      </c>
      <c r="AO99" s="15"/>
      <c r="AQ99" s="15"/>
      <c r="AS99" s="15"/>
      <c r="AU99" s="8" t="s">
        <v>15</v>
      </c>
      <c r="AY99" s="10">
        <f>+D99+F99+H99+J99+L99+N99+P99+R99+T99+V99+X99+Z99+AB99+AD99+AF99+AH99+AJ99+AL99+AN99+AP99+AR99+AT99+AV99+AX99</f>
        <v>0</v>
      </c>
      <c r="AZ99" s="20">
        <f>+L99+N99+AF99+AH99+AT99</f>
        <v>0</v>
      </c>
      <c r="BA99" s="20">
        <f>+D99+H99+R99+Z99+AN99+AV99</f>
        <v>0</v>
      </c>
      <c r="BB99" s="20">
        <f>+P99+X99+AJ99+AR99</f>
        <v>0</v>
      </c>
      <c r="BC99" s="20">
        <f>+F99+J99+T99+AB99+AD99+AL99+AP99</f>
        <v>0</v>
      </c>
      <c r="BD99" s="22">
        <f>+V99+AX99</f>
        <v>0</v>
      </c>
    </row>
    <row r="100" spans="1:56" ht="15">
      <c r="A100" s="5" t="s">
        <v>411</v>
      </c>
      <c r="B100" s="5" t="s">
        <v>9</v>
      </c>
      <c r="C100" s="8" t="s">
        <v>15</v>
      </c>
      <c r="E100" s="8">
        <v>43</v>
      </c>
      <c r="G100" s="10">
        <v>19</v>
      </c>
      <c r="H100" s="9">
        <v>12</v>
      </c>
      <c r="I100" s="15" t="s">
        <v>15</v>
      </c>
      <c r="K100" s="8">
        <v>31</v>
      </c>
      <c r="M100" s="8">
        <v>44</v>
      </c>
      <c r="O100" s="8">
        <v>31</v>
      </c>
      <c r="Q100" s="15">
        <v>35</v>
      </c>
      <c r="S100" s="8">
        <v>33</v>
      </c>
      <c r="U100" s="8" t="s">
        <v>15</v>
      </c>
      <c r="W100" s="15">
        <v>47</v>
      </c>
      <c r="Y100" s="8" t="s">
        <v>15</v>
      </c>
      <c r="AA100" s="8" t="s">
        <v>15</v>
      </c>
      <c r="AE100" s="10">
        <v>30</v>
      </c>
      <c r="AF100" s="9">
        <v>1</v>
      </c>
      <c r="AG100" s="15">
        <v>40</v>
      </c>
      <c r="AI100" s="10">
        <v>28</v>
      </c>
      <c r="AJ100" s="9">
        <v>3</v>
      </c>
      <c r="AK100" s="10"/>
      <c r="AM100" s="15">
        <v>37</v>
      </c>
      <c r="AO100" s="15"/>
      <c r="AQ100" s="15">
        <v>31</v>
      </c>
      <c r="AS100" s="10">
        <v>26</v>
      </c>
      <c r="AT100" s="9">
        <v>5</v>
      </c>
      <c r="AU100" s="15">
        <v>31</v>
      </c>
      <c r="AW100" s="15">
        <v>40</v>
      </c>
      <c r="AY100" s="10">
        <f>+D100+F100+H100+J100+L100+N100+P100+R100+T100+V100+X100+Z100+AB100+AD100+AF100+AH100+AJ100+AL100+AN100+AP100+AR100+AT100+AV100+AX100</f>
        <v>21</v>
      </c>
      <c r="AZ100" s="20">
        <f>+L100+N100+AF100+AH100+AT100</f>
        <v>6</v>
      </c>
      <c r="BA100" s="20">
        <f>+D100+H100+R100+Z100+AN100+AV100</f>
        <v>12</v>
      </c>
      <c r="BB100" s="20">
        <f>+P100+X100+AJ100+AR100</f>
        <v>3</v>
      </c>
      <c r="BC100" s="20">
        <f>+F100+J100+T100+AB100+AD100+AL100+AP100</f>
        <v>0</v>
      </c>
      <c r="BD100" s="22">
        <f>+V100+AX100</f>
        <v>0</v>
      </c>
    </row>
    <row r="101" spans="1:56" ht="15">
      <c r="A101" s="5" t="s">
        <v>412</v>
      </c>
      <c r="B101" s="13" t="s">
        <v>385</v>
      </c>
      <c r="C101" s="8" t="s">
        <v>15</v>
      </c>
      <c r="E101" s="8">
        <v>65</v>
      </c>
      <c r="G101" s="15">
        <v>51</v>
      </c>
      <c r="I101" s="15" t="s">
        <v>15</v>
      </c>
      <c r="K101" s="15"/>
      <c r="M101" s="15"/>
      <c r="O101" s="15"/>
      <c r="Q101" s="15"/>
      <c r="S101" s="15"/>
      <c r="U101" s="15"/>
      <c r="W101" s="15"/>
      <c r="Y101" s="15"/>
      <c r="AA101" s="8" t="s">
        <v>15</v>
      </c>
      <c r="AY101" s="10">
        <f>+D101+F101+H101+J101+L101+N101+P101+R101+T101+V101+X101+Z101+AB101+AD101+AF101+AH101+AJ101+AL101+AN101+AP101+AR101+AT101+AV101+AX101</f>
        <v>0</v>
      </c>
      <c r="AZ101" s="20">
        <f>+L101+N101+AF101+AH101+AT101</f>
        <v>0</v>
      </c>
      <c r="BA101" s="20">
        <f>+D101+H101+R101+Z101+AN101+AV101</f>
        <v>0</v>
      </c>
      <c r="BB101" s="20">
        <f>+P101+X101+AJ101+AR101</f>
        <v>0</v>
      </c>
      <c r="BC101" s="20">
        <f>+F101+J101+T101+AB101+AD101+AL101+AP101</f>
        <v>0</v>
      </c>
      <c r="BD101" s="22">
        <f>+V101+AX101</f>
        <v>0</v>
      </c>
    </row>
    <row r="102" spans="1:56" ht="15">
      <c r="A102" s="5" t="s">
        <v>413</v>
      </c>
      <c r="B102" s="5" t="s">
        <v>10</v>
      </c>
      <c r="G102" s="15">
        <v>52</v>
      </c>
      <c r="I102" s="15">
        <v>45</v>
      </c>
      <c r="K102" s="15"/>
      <c r="M102" s="15"/>
      <c r="O102" s="15"/>
      <c r="Q102" s="15"/>
      <c r="S102" s="15"/>
      <c r="U102" s="15"/>
      <c r="W102" s="15"/>
      <c r="Y102" s="15">
        <v>64</v>
      </c>
      <c r="AA102" s="15"/>
      <c r="AC102" s="15"/>
      <c r="AE102" s="15"/>
      <c r="AG102" s="15"/>
      <c r="AI102" s="15"/>
      <c r="AK102" s="15"/>
      <c r="AM102" s="15"/>
      <c r="AO102" s="15"/>
      <c r="AQ102" s="15"/>
      <c r="AS102" s="15"/>
      <c r="AU102" s="15"/>
      <c r="AW102" s="15"/>
      <c r="AY102" s="10">
        <f>+D102+F102+H102+J102+L102+N102+P102+R102+T102+V102+X102+Z102+AB102+AD102+AF102+AH102+AJ102+AL102+AN102+AP102+AR102+AT102+AV102+AX102</f>
        <v>0</v>
      </c>
      <c r="AZ102" s="20">
        <f>+L102+N102+AF102+AH102+AT102</f>
        <v>0</v>
      </c>
      <c r="BA102" s="20">
        <f>+D102+H102+R102+Z102+AN102+AV102</f>
        <v>0</v>
      </c>
      <c r="BB102" s="20">
        <f>+P102+X102+AJ102+AR102</f>
        <v>0</v>
      </c>
      <c r="BC102" s="20">
        <f>+F102+J102+T102+AB102+AD102+AL102+AP102</f>
        <v>0</v>
      </c>
      <c r="BD102" s="22">
        <f>+V102+AX102</f>
        <v>0</v>
      </c>
    </row>
    <row r="103" spans="1:56" ht="15">
      <c r="A103" s="13" t="s">
        <v>351</v>
      </c>
      <c r="B103" s="5" t="s">
        <v>12</v>
      </c>
      <c r="C103" s="10">
        <v>11</v>
      </c>
      <c r="D103" s="9">
        <v>24</v>
      </c>
      <c r="G103" s="15" t="s">
        <v>15</v>
      </c>
      <c r="I103" s="15"/>
      <c r="K103" s="8">
        <v>54</v>
      </c>
      <c r="O103" s="10">
        <v>20</v>
      </c>
      <c r="P103" s="9">
        <v>11</v>
      </c>
      <c r="Q103" s="10">
        <v>17</v>
      </c>
      <c r="R103" s="9">
        <v>14</v>
      </c>
      <c r="S103" s="10"/>
      <c r="T103" s="9"/>
      <c r="U103" s="10"/>
      <c r="V103" s="9"/>
      <c r="W103" s="15">
        <v>44</v>
      </c>
      <c r="X103" s="9"/>
      <c r="Y103" s="10">
        <v>24</v>
      </c>
      <c r="Z103" s="9">
        <v>7</v>
      </c>
      <c r="AA103" s="10"/>
      <c r="AB103" s="9"/>
      <c r="AC103" s="10"/>
      <c r="AD103" s="9"/>
      <c r="AE103" s="10"/>
      <c r="AF103" s="9"/>
      <c r="AG103" s="15">
        <v>40</v>
      </c>
      <c r="AI103" s="10">
        <v>26</v>
      </c>
      <c r="AJ103" s="9">
        <v>5</v>
      </c>
      <c r="AK103" s="10"/>
      <c r="AM103" s="10" t="s">
        <v>93</v>
      </c>
      <c r="AO103" s="10"/>
      <c r="AQ103" s="8" t="s">
        <v>222</v>
      </c>
      <c r="AU103" s="10">
        <v>16</v>
      </c>
      <c r="AV103" s="9">
        <v>15</v>
      </c>
      <c r="AW103" s="15">
        <v>38</v>
      </c>
      <c r="AY103" s="10">
        <f>+D103+F103+H103+J103+L103+N103+P103+R103+T103+V103+X103+Z103+AB103+AD103+AF103+AH103+AJ103+AL103+AN103+AP103+AR103+AT103+AV103+AX103</f>
        <v>76</v>
      </c>
      <c r="AZ103" s="20">
        <f>+L103+N103+AF103+AH103+AT103</f>
        <v>0</v>
      </c>
      <c r="BA103" s="20">
        <f>+D103+H103+R103+Z103+AN103+AV103</f>
        <v>60</v>
      </c>
      <c r="BB103" s="20">
        <f>+P103+X103+AJ103+AR103</f>
        <v>16</v>
      </c>
      <c r="BC103" s="20">
        <f>+F103+J103+T103+AB103+AD103+AL103+AP103</f>
        <v>0</v>
      </c>
      <c r="BD103" s="22">
        <f>+V103+AX103</f>
        <v>0</v>
      </c>
    </row>
    <row r="104" spans="1:56" ht="15">
      <c r="A104" s="5" t="s">
        <v>414</v>
      </c>
      <c r="B104" s="5" t="s">
        <v>10</v>
      </c>
      <c r="K104" s="8">
        <v>46</v>
      </c>
      <c r="M104" s="8">
        <v>50</v>
      </c>
      <c r="O104" s="8">
        <v>46</v>
      </c>
      <c r="U104" s="8" t="s">
        <v>93</v>
      </c>
      <c r="W104" s="8" t="s">
        <v>222</v>
      </c>
      <c r="AE104" s="15">
        <v>49</v>
      </c>
      <c r="AG104" s="15">
        <v>53</v>
      </c>
      <c r="AI104" s="15">
        <v>50</v>
      </c>
      <c r="AK104" s="15"/>
      <c r="AM104" s="15"/>
      <c r="AO104" s="15"/>
      <c r="AQ104" s="15"/>
      <c r="AS104" s="15"/>
      <c r="AU104" s="15"/>
      <c r="AW104" s="15"/>
      <c r="AY104" s="10">
        <f>+D104+F104+H104+J104+L104+N104+P104+R104+T104+V104+X104+Z104+AB104+AD104+AF104+AH104+AJ104+AL104+AN104+AP104+AR104+AT104+AV104+AX104</f>
        <v>0</v>
      </c>
      <c r="AZ104" s="20">
        <f>+L104+N104+AF104+AH104+AT104</f>
        <v>0</v>
      </c>
      <c r="BA104" s="20">
        <f>+D104+H104+R104+Z104+AN104+AV104</f>
        <v>0</v>
      </c>
      <c r="BB104" s="20">
        <f>+P104+X104+AJ104+AR104</f>
        <v>0</v>
      </c>
      <c r="BC104" s="20">
        <f>+F104+J104+T104+AB104+AD104+AL104+AP104</f>
        <v>0</v>
      </c>
      <c r="BD104" s="22">
        <f>+V104+AX104</f>
        <v>0</v>
      </c>
    </row>
    <row r="105" spans="1:56" ht="15">
      <c r="A105" s="13" t="s">
        <v>479</v>
      </c>
      <c r="B105" s="5" t="s">
        <v>10</v>
      </c>
      <c r="Q105" s="15" t="s">
        <v>294</v>
      </c>
      <c r="S105" s="8">
        <v>39</v>
      </c>
      <c r="AA105" s="15">
        <v>31</v>
      </c>
      <c r="AC105" s="15">
        <v>53</v>
      </c>
      <c r="AE105" s="15"/>
      <c r="AG105" s="15"/>
      <c r="AI105" s="15"/>
      <c r="AK105" s="15"/>
      <c r="AM105" s="15"/>
      <c r="AO105" s="15"/>
      <c r="AQ105" s="15"/>
      <c r="AS105" s="15"/>
      <c r="AU105" s="15"/>
      <c r="AW105" s="15"/>
      <c r="AY105" s="10">
        <f>+D105+F105+H105+J105+L105+N105+P105+R105+T105+V105+X105+Z105+AB105+AD105+AF105+AH105+AJ105+AL105+AN105+AP105+AR105+AT105+AV105+AX105</f>
        <v>0</v>
      </c>
      <c r="AZ105" s="20">
        <f>+L105+N105+AF105+AH105+AT105</f>
        <v>0</v>
      </c>
      <c r="BA105" s="20">
        <f>+D105+H105+R105+Z105+AN105+AV105</f>
        <v>0</v>
      </c>
      <c r="BB105" s="20">
        <f>+P105+X105+AJ105+AR105</f>
        <v>0</v>
      </c>
      <c r="BC105" s="20">
        <f>+F105+J105+T105+AB105+AD105+AL105+AP105</f>
        <v>0</v>
      </c>
      <c r="BD105" s="22">
        <f>+V105+AX105</f>
        <v>0</v>
      </c>
    </row>
    <row r="106" spans="1:56" ht="15">
      <c r="A106" s="13" t="s">
        <v>551</v>
      </c>
      <c r="B106" s="5" t="s">
        <v>40</v>
      </c>
      <c r="AC106" s="8" t="s">
        <v>15</v>
      </c>
      <c r="AK106" s="8" t="s">
        <v>15</v>
      </c>
      <c r="AO106" s="8">
        <v>55</v>
      </c>
      <c r="AY106" s="10">
        <f>+D106+F106+H106+J106+L106+N106+P106+R106+T106+V106+X106+Z106+AB106+AD106+AF106+AH106+AJ106+AL106+AN106+AP106+AR106+AT106+AV106+AX106</f>
        <v>0</v>
      </c>
      <c r="AZ106" s="20">
        <f>+L106+N106+AF106+AH106+AT106</f>
        <v>0</v>
      </c>
      <c r="BA106" s="20">
        <f>+D106+H106+R106+Z106+AN106+AV106</f>
        <v>0</v>
      </c>
      <c r="BB106" s="20">
        <f>+P106+X106+AJ106+AR106</f>
        <v>0</v>
      </c>
      <c r="BC106" s="20">
        <f>+F106+J106+T106+AB106+AD106+AL106+AP106</f>
        <v>0</v>
      </c>
      <c r="BD106" s="22">
        <f>+V106+AX106</f>
        <v>0</v>
      </c>
    </row>
    <row r="107" spans="1:56" ht="15">
      <c r="A107" s="5" t="s">
        <v>345</v>
      </c>
      <c r="B107" s="5" t="s">
        <v>86</v>
      </c>
      <c r="C107" s="8">
        <v>44</v>
      </c>
      <c r="E107" s="10">
        <v>25</v>
      </c>
      <c r="F107" s="9">
        <v>6</v>
      </c>
      <c r="G107" s="15">
        <v>40</v>
      </c>
      <c r="I107" s="10">
        <v>22</v>
      </c>
      <c r="J107" s="9">
        <v>9</v>
      </c>
      <c r="K107" s="10"/>
      <c r="L107" s="9"/>
      <c r="M107" s="10"/>
      <c r="N107" s="9"/>
      <c r="O107" s="10"/>
      <c r="P107" s="9"/>
      <c r="Q107" s="15">
        <v>50</v>
      </c>
      <c r="R107" s="9"/>
      <c r="S107" s="10">
        <v>19</v>
      </c>
      <c r="T107" s="9">
        <v>12</v>
      </c>
      <c r="U107" s="10"/>
      <c r="V107" s="9"/>
      <c r="W107" s="10"/>
      <c r="X107" s="9"/>
      <c r="Y107" s="15">
        <v>34</v>
      </c>
      <c r="Z107" s="9"/>
      <c r="AA107" s="8" t="s">
        <v>15</v>
      </c>
      <c r="AB107" s="9"/>
      <c r="AC107" s="10">
        <v>21</v>
      </c>
      <c r="AD107" s="9">
        <v>10</v>
      </c>
      <c r="AE107" s="10"/>
      <c r="AF107" s="9"/>
      <c r="AG107" s="10"/>
      <c r="AI107" s="10"/>
      <c r="AK107" s="10">
        <v>19</v>
      </c>
      <c r="AL107" s="9">
        <v>12</v>
      </c>
      <c r="AM107" s="15">
        <v>60</v>
      </c>
      <c r="AO107" s="10">
        <v>7</v>
      </c>
      <c r="AP107" s="9">
        <v>36</v>
      </c>
      <c r="AQ107" s="15">
        <v>47</v>
      </c>
      <c r="AS107" s="15"/>
      <c r="AU107" s="10">
        <v>22</v>
      </c>
      <c r="AV107" s="9">
        <v>9</v>
      </c>
      <c r="AW107" s="10"/>
      <c r="AY107" s="10">
        <f>+D107+F107+H107+J107+L107+N107+P107+R107+T107+V107+X107+Z107+AB107+AD107+AF107+AH107+AJ107+AL107+AN107+AP107+AR107+AT107+AV107+AX107</f>
        <v>94</v>
      </c>
      <c r="AZ107" s="20">
        <f>+L107+N107+AF107+AH107+AT107</f>
        <v>0</v>
      </c>
      <c r="BA107" s="20">
        <f>+D107+H107+R107+Z107+AN107+AV107</f>
        <v>9</v>
      </c>
      <c r="BB107" s="20">
        <f>+P107+X107+AJ107+AR107</f>
        <v>0</v>
      </c>
      <c r="BC107" s="20">
        <f>+F107+J107+T107+AB107+AD107+AL107+AP107</f>
        <v>85</v>
      </c>
      <c r="BD107" s="22">
        <f>+V107+AX107</f>
        <v>0</v>
      </c>
    </row>
    <row r="108" spans="1:56" ht="15">
      <c r="A108" s="5" t="s">
        <v>320</v>
      </c>
      <c r="B108" s="5" t="s">
        <v>9</v>
      </c>
      <c r="G108" s="15">
        <v>31</v>
      </c>
      <c r="I108" s="15"/>
      <c r="K108" s="8">
        <v>40</v>
      </c>
      <c r="M108" s="8">
        <v>39</v>
      </c>
      <c r="O108" s="10">
        <v>22</v>
      </c>
      <c r="P108" s="9">
        <v>9</v>
      </c>
      <c r="Q108" s="10">
        <v>20</v>
      </c>
      <c r="R108" s="9">
        <v>11</v>
      </c>
      <c r="S108" s="10"/>
      <c r="T108" s="9"/>
      <c r="U108" s="10">
        <v>23</v>
      </c>
      <c r="V108" s="9">
        <v>8</v>
      </c>
      <c r="W108" s="15">
        <v>37</v>
      </c>
      <c r="X108" s="9"/>
      <c r="Y108" s="10">
        <v>27</v>
      </c>
      <c r="Z108" s="9">
        <v>4</v>
      </c>
      <c r="AA108" s="10"/>
      <c r="AB108" s="9"/>
      <c r="AC108" s="10"/>
      <c r="AD108" s="9"/>
      <c r="AE108" s="10">
        <v>27</v>
      </c>
      <c r="AF108" s="9">
        <v>4</v>
      </c>
      <c r="AG108" s="10">
        <v>16</v>
      </c>
      <c r="AH108" s="9">
        <v>15</v>
      </c>
      <c r="AI108" s="8" t="s">
        <v>222</v>
      </c>
      <c r="AM108" s="10">
        <v>17</v>
      </c>
      <c r="AN108" s="9">
        <v>14</v>
      </c>
      <c r="AO108" s="10"/>
      <c r="AQ108" s="10">
        <v>8</v>
      </c>
      <c r="AR108" s="9">
        <v>32</v>
      </c>
      <c r="AS108" s="15">
        <v>34</v>
      </c>
      <c r="AU108" s="10" t="s">
        <v>93</v>
      </c>
      <c r="AW108" s="10">
        <v>21</v>
      </c>
      <c r="AX108" s="9">
        <v>10</v>
      </c>
      <c r="AY108" s="10">
        <f>+D108+F108+H108+J108+L108+N108+P108+R108+T108+V108+X108+Z108+AB108+AD108+AF108+AH108+AJ108+AL108+AN108+AP108+AR108+AT108+AV108+AX108</f>
        <v>107</v>
      </c>
      <c r="AZ108" s="20">
        <f>+L108+N108+AF108+AH108+AT108</f>
        <v>19</v>
      </c>
      <c r="BA108" s="20">
        <f>+D108+H108+R108+Z108+AN108+AV108</f>
        <v>29</v>
      </c>
      <c r="BB108" s="20">
        <f>+P108+X108+AJ108+AR108</f>
        <v>41</v>
      </c>
      <c r="BC108" s="20">
        <f>+F108+J108+T108+AB108+AD108+AL108+AP108</f>
        <v>0</v>
      </c>
      <c r="BD108" s="22">
        <f>+V108+AX108</f>
        <v>18</v>
      </c>
    </row>
    <row r="109" spans="1:56" ht="15">
      <c r="A109" s="5" t="s">
        <v>415</v>
      </c>
      <c r="B109" s="5" t="s">
        <v>341</v>
      </c>
      <c r="C109" s="8">
        <v>54</v>
      </c>
      <c r="E109" s="8">
        <v>67</v>
      </c>
      <c r="G109" s="15">
        <v>38</v>
      </c>
      <c r="I109" s="10">
        <v>14</v>
      </c>
      <c r="J109" s="9">
        <v>18</v>
      </c>
      <c r="K109" s="10"/>
      <c r="L109" s="9"/>
      <c r="M109" s="10"/>
      <c r="N109" s="9"/>
      <c r="O109" s="10"/>
      <c r="P109" s="9"/>
      <c r="Q109" s="15">
        <v>47</v>
      </c>
      <c r="R109" s="9"/>
      <c r="S109" s="8">
        <v>42</v>
      </c>
      <c r="T109" s="9"/>
      <c r="V109" s="9"/>
      <c r="X109" s="9"/>
      <c r="Y109" s="15">
        <v>57</v>
      </c>
      <c r="Z109" s="9"/>
      <c r="AA109" s="10" t="s">
        <v>93</v>
      </c>
      <c r="AB109" s="9"/>
      <c r="AC109" s="8" t="s">
        <v>15</v>
      </c>
      <c r="AD109" s="9"/>
      <c r="AF109" s="9"/>
      <c r="AK109" s="8" t="s">
        <v>15</v>
      </c>
      <c r="AM109" s="15">
        <v>65</v>
      </c>
      <c r="AO109" s="8">
        <v>53</v>
      </c>
      <c r="AY109" s="10">
        <f>+D109+F109+H109+J109+L109+N109+P109+R109+T109+V109+X109+Z109+AB109+AD109+AF109+AH109+AJ109+AL109+AN109+AP109+AR109+AT109+AV109+AX109</f>
        <v>18</v>
      </c>
      <c r="AZ109" s="20">
        <f>+L109+N109+AF109+AH109+AT109</f>
        <v>0</v>
      </c>
      <c r="BA109" s="20">
        <f>+D109+H109+R109+Z109+AN109+AV109</f>
        <v>0</v>
      </c>
      <c r="BB109" s="20">
        <f>+P109+X109+AJ109+AR109</f>
        <v>0</v>
      </c>
      <c r="BC109" s="20">
        <f>+F109+J109+T109+AB109+AD109+AL109+AP109</f>
        <v>18</v>
      </c>
      <c r="BD109" s="22">
        <f>+V109+AX109</f>
        <v>0</v>
      </c>
    </row>
    <row r="110" spans="1:56" ht="15">
      <c r="A110" s="5" t="s">
        <v>416</v>
      </c>
      <c r="B110" s="5" t="s">
        <v>58</v>
      </c>
      <c r="C110" s="8">
        <v>40</v>
      </c>
      <c r="E110" s="8">
        <v>39</v>
      </c>
      <c r="G110" s="10">
        <v>27</v>
      </c>
      <c r="H110" s="9">
        <v>4</v>
      </c>
      <c r="I110" s="15">
        <v>31</v>
      </c>
      <c r="K110" s="15"/>
      <c r="M110" s="15"/>
      <c r="O110" s="15"/>
      <c r="Q110" s="10">
        <v>21</v>
      </c>
      <c r="R110" s="9">
        <v>10</v>
      </c>
      <c r="S110" s="8" t="s">
        <v>15</v>
      </c>
      <c r="T110" s="9"/>
      <c r="V110" s="9"/>
      <c r="X110" s="9"/>
      <c r="Y110" s="15">
        <v>39</v>
      </c>
      <c r="Z110" s="9"/>
      <c r="AA110" s="8" t="s">
        <v>15</v>
      </c>
      <c r="AB110" s="9"/>
      <c r="AC110" s="15">
        <v>40</v>
      </c>
      <c r="AD110" s="9"/>
      <c r="AE110" s="15"/>
      <c r="AF110" s="9"/>
      <c r="AG110" s="15"/>
      <c r="AI110" s="15"/>
      <c r="AK110" s="10">
        <v>27</v>
      </c>
      <c r="AL110" s="9">
        <v>4</v>
      </c>
      <c r="AM110" s="15">
        <v>39</v>
      </c>
      <c r="AO110" s="8" t="s">
        <v>15</v>
      </c>
      <c r="AU110" s="8" t="s">
        <v>15</v>
      </c>
      <c r="AY110" s="10">
        <f>+D110+F110+H110+J110+L110+N110+P110+R110+T110+V110+X110+Z110+AB110+AD110+AF110+AH110+AJ110+AL110+AN110+AP110+AR110+AT110+AV110+AX110</f>
        <v>18</v>
      </c>
      <c r="AZ110" s="20">
        <f>+L110+N110+AF110+AH110+AT110</f>
        <v>0</v>
      </c>
      <c r="BA110" s="20">
        <f>+D110+H110+R110+Z110+AN110+AV110</f>
        <v>14</v>
      </c>
      <c r="BB110" s="20">
        <f>+P110+X110+AJ110+AR110</f>
        <v>0</v>
      </c>
      <c r="BC110" s="20">
        <f>+F110+J110+T110+AB110+AD110+AL110+AP110</f>
        <v>4</v>
      </c>
      <c r="BD110" s="22">
        <f>+V110+AX110</f>
        <v>0</v>
      </c>
    </row>
    <row r="111" spans="1:56" ht="15">
      <c r="A111" s="5" t="s">
        <v>417</v>
      </c>
      <c r="B111" s="5" t="s">
        <v>58</v>
      </c>
      <c r="C111" s="8">
        <v>55</v>
      </c>
      <c r="E111" s="10">
        <v>14</v>
      </c>
      <c r="F111" s="9">
        <v>18</v>
      </c>
      <c r="G111" s="15">
        <v>36</v>
      </c>
      <c r="I111" s="15">
        <v>42</v>
      </c>
      <c r="K111" s="15"/>
      <c r="M111" s="15"/>
      <c r="O111" s="15"/>
      <c r="Q111" s="15" t="s">
        <v>15</v>
      </c>
      <c r="S111" s="8" t="s">
        <v>15</v>
      </c>
      <c r="Y111" s="15">
        <v>50</v>
      </c>
      <c r="AA111" s="8" t="s">
        <v>15</v>
      </c>
      <c r="AC111" s="10">
        <v>23</v>
      </c>
      <c r="AD111" s="9">
        <v>8</v>
      </c>
      <c r="AE111" s="10"/>
      <c r="AF111" s="9"/>
      <c r="AG111" s="10"/>
      <c r="AI111" s="10"/>
      <c r="AK111" s="10">
        <v>22</v>
      </c>
      <c r="AL111" s="9">
        <v>9</v>
      </c>
      <c r="AM111" s="10">
        <v>12</v>
      </c>
      <c r="AN111" s="9">
        <v>22</v>
      </c>
      <c r="AO111" s="8">
        <v>44</v>
      </c>
      <c r="AU111" s="8" t="s">
        <v>15</v>
      </c>
      <c r="AW111" s="10">
        <v>24</v>
      </c>
      <c r="AX111" s="9">
        <v>7</v>
      </c>
      <c r="AY111" s="10">
        <f>+D111+F111+H111+J111+L111+N111+P111+R111+T111+V111+X111+Z111+AB111+AD111+AF111+AH111+AJ111+AL111+AN111+AP111+AR111+AT111+AV111+AX111</f>
        <v>64</v>
      </c>
      <c r="AZ111" s="20">
        <f>+L111+N111+AF111+AH111+AT111</f>
        <v>0</v>
      </c>
      <c r="BA111" s="20">
        <f>+D111+H111+R111+Z111+AN111+AV111</f>
        <v>22</v>
      </c>
      <c r="BB111" s="20">
        <f>+P111+X111+AJ111+AR111</f>
        <v>0</v>
      </c>
      <c r="BC111" s="20">
        <f>+F111+J111+T111+AB111+AD111+AL111+AP111</f>
        <v>35</v>
      </c>
      <c r="BD111" s="22">
        <f>+V111+AX111</f>
        <v>7</v>
      </c>
    </row>
    <row r="112" spans="1:56" ht="15">
      <c r="A112" s="13" t="s">
        <v>418</v>
      </c>
      <c r="B112" s="13" t="s">
        <v>58</v>
      </c>
      <c r="E112" s="10">
        <v>20</v>
      </c>
      <c r="F112" s="9">
        <v>11</v>
      </c>
      <c r="G112" s="15" t="s">
        <v>15</v>
      </c>
      <c r="I112" s="15" t="s">
        <v>15</v>
      </c>
      <c r="K112" s="15"/>
      <c r="M112" s="15"/>
      <c r="O112" s="15"/>
      <c r="Q112" s="15"/>
      <c r="S112" s="8" t="s">
        <v>15</v>
      </c>
      <c r="AA112" s="15">
        <v>40</v>
      </c>
      <c r="AC112" s="8" t="s">
        <v>15</v>
      </c>
      <c r="AK112" s="10">
        <v>20</v>
      </c>
      <c r="AL112" s="9">
        <v>11</v>
      </c>
      <c r="AM112" s="10"/>
      <c r="AO112" s="8" t="s">
        <v>15</v>
      </c>
      <c r="AY112" s="10">
        <f>+D112+F112+H112+J112+L112+N112+P112+R112+T112+V112+X112+Z112+AB112+AD112+AF112+AH112+AJ112+AL112+AN112+AP112+AR112+AT112+AV112+AX112</f>
        <v>22</v>
      </c>
      <c r="AZ112" s="20">
        <f>+L112+N112+AF112+AH112+AT112</f>
        <v>0</v>
      </c>
      <c r="BA112" s="20">
        <f>+D112+H112+R112+Z112+AN112+AV112</f>
        <v>0</v>
      </c>
      <c r="BB112" s="20">
        <f>+P112+X112+AJ112+AR112</f>
        <v>0</v>
      </c>
      <c r="BC112" s="20">
        <f>+F112+J112+T112+AB112+AD112+AL112+AP112</f>
        <v>22</v>
      </c>
      <c r="BD112" s="22">
        <f>+V112+AX112</f>
        <v>0</v>
      </c>
    </row>
    <row r="113" spans="1:56" ht="15">
      <c r="A113" s="5" t="s">
        <v>327</v>
      </c>
      <c r="B113" s="5" t="s">
        <v>12</v>
      </c>
      <c r="C113" s="8">
        <v>31</v>
      </c>
      <c r="G113" s="15">
        <v>35</v>
      </c>
      <c r="I113" s="15"/>
      <c r="K113" s="8">
        <v>50</v>
      </c>
      <c r="M113" s="8">
        <v>47</v>
      </c>
      <c r="O113" s="8">
        <v>36</v>
      </c>
      <c r="Q113" s="15" t="s">
        <v>15</v>
      </c>
      <c r="S113" s="15"/>
      <c r="U113" s="8">
        <v>36</v>
      </c>
      <c r="W113" s="15">
        <v>31</v>
      </c>
      <c r="Y113" s="15">
        <v>31</v>
      </c>
      <c r="AA113" s="15"/>
      <c r="AC113" s="15"/>
      <c r="AE113" s="10">
        <v>29</v>
      </c>
      <c r="AF113" s="9">
        <v>2</v>
      </c>
      <c r="AG113" s="15">
        <v>37</v>
      </c>
      <c r="AI113" s="10">
        <v>13</v>
      </c>
      <c r="AJ113" s="9">
        <v>20</v>
      </c>
      <c r="AK113" s="10"/>
      <c r="AM113" s="15">
        <v>34</v>
      </c>
      <c r="AO113" s="15"/>
      <c r="AQ113" s="10">
        <v>18</v>
      </c>
      <c r="AR113" s="9">
        <v>13</v>
      </c>
      <c r="AS113" s="15">
        <v>37</v>
      </c>
      <c r="AU113" s="15">
        <v>33</v>
      </c>
      <c r="AW113" s="15">
        <v>32</v>
      </c>
      <c r="AY113" s="10">
        <f>+D113+F113+H113+J113+L113+N113+P113+R113+T113+V113+X113+Z113+AB113+AD113+AF113+AH113+AJ113+AL113+AN113+AP113+AR113+AT113+AV113+AX113</f>
        <v>35</v>
      </c>
      <c r="AZ113" s="20">
        <f>+L113+N113+AF113+AH113+AT113</f>
        <v>2</v>
      </c>
      <c r="BA113" s="20">
        <f>+D113+H113+R113+Z113+AN113+AV113</f>
        <v>0</v>
      </c>
      <c r="BB113" s="20">
        <f>+P113+X113+AJ113+AR113</f>
        <v>33</v>
      </c>
      <c r="BC113" s="20">
        <f>+F113+J113+T113+AB113+AD113+AL113+AP113</f>
        <v>0</v>
      </c>
      <c r="BD113" s="22">
        <f>+V113+AX113</f>
        <v>0</v>
      </c>
    </row>
    <row r="114" spans="1:56" ht="15">
      <c r="A114" s="13" t="s">
        <v>419</v>
      </c>
      <c r="B114" s="13" t="s">
        <v>38</v>
      </c>
      <c r="E114" s="8">
        <v>47</v>
      </c>
      <c r="I114" s="10">
        <v>12</v>
      </c>
      <c r="J114" s="9">
        <v>22</v>
      </c>
      <c r="K114" s="10"/>
      <c r="L114" s="9"/>
      <c r="M114" s="10"/>
      <c r="N114" s="9"/>
      <c r="O114" s="10"/>
      <c r="P114" s="9"/>
      <c r="Q114" s="10"/>
      <c r="R114" s="9"/>
      <c r="S114" s="8" t="s">
        <v>15</v>
      </c>
      <c r="T114" s="9"/>
      <c r="V114" s="9"/>
      <c r="X114" s="9"/>
      <c r="Z114" s="9"/>
      <c r="AA114" s="15">
        <v>37</v>
      </c>
      <c r="AB114" s="9"/>
      <c r="AC114" s="15">
        <v>39</v>
      </c>
      <c r="AD114" s="9"/>
      <c r="AE114" s="15"/>
      <c r="AF114" s="9"/>
      <c r="AG114" s="15"/>
      <c r="AI114" s="15"/>
      <c r="AK114" s="15">
        <v>32</v>
      </c>
      <c r="AM114" s="15"/>
      <c r="AO114" s="15"/>
      <c r="AQ114" s="15"/>
      <c r="AS114" s="15"/>
      <c r="AU114" s="15"/>
      <c r="AW114" s="15"/>
      <c r="AY114" s="10">
        <f>+D114+F114+H114+J114+L114+N114+P114+R114+T114+V114+X114+Z114+AB114+AD114+AF114+AH114+AJ114+AL114+AN114+AP114+AR114+AT114+AV114+AX114</f>
        <v>22</v>
      </c>
      <c r="AZ114" s="20">
        <f>+L114+N114+AF114+AH114+AT114</f>
        <v>0</v>
      </c>
      <c r="BA114" s="20">
        <f>+D114+H114+R114+Z114+AN114+AV114</f>
        <v>0</v>
      </c>
      <c r="BB114" s="20">
        <f>+P114+X114+AJ114+AR114</f>
        <v>0</v>
      </c>
      <c r="BC114" s="20">
        <f>+F114+J114+T114+AB114+AD114+AL114+AP114</f>
        <v>22</v>
      </c>
      <c r="BD114" s="22">
        <f>+V114+AX114</f>
        <v>0</v>
      </c>
    </row>
    <row r="115" spans="1:56" ht="15">
      <c r="A115" s="13" t="s">
        <v>304</v>
      </c>
      <c r="B115" s="5" t="s">
        <v>30</v>
      </c>
      <c r="C115" s="10" t="s">
        <v>93</v>
      </c>
      <c r="G115" s="10">
        <v>13</v>
      </c>
      <c r="H115" s="9">
        <v>20</v>
      </c>
      <c r="I115" s="15">
        <v>37</v>
      </c>
      <c r="K115" s="10">
        <v>10</v>
      </c>
      <c r="L115" s="9">
        <v>26</v>
      </c>
      <c r="M115" s="10">
        <v>12</v>
      </c>
      <c r="N115" s="9">
        <v>22</v>
      </c>
      <c r="O115" s="8">
        <v>41</v>
      </c>
      <c r="P115" s="9"/>
      <c r="Q115" s="10">
        <v>16</v>
      </c>
      <c r="R115" s="9">
        <v>15</v>
      </c>
      <c r="S115" s="8">
        <v>43</v>
      </c>
      <c r="T115" s="9"/>
      <c r="U115" s="8" t="s">
        <v>15</v>
      </c>
      <c r="V115" s="9"/>
      <c r="W115" s="10">
        <v>15</v>
      </c>
      <c r="X115" s="9">
        <v>16</v>
      </c>
      <c r="Y115" s="15">
        <v>51</v>
      </c>
      <c r="Z115" s="9"/>
      <c r="AA115" s="8" t="s">
        <v>15</v>
      </c>
      <c r="AB115" s="9"/>
      <c r="AD115" s="9"/>
      <c r="AE115" s="10">
        <v>14</v>
      </c>
      <c r="AF115" s="9">
        <v>18</v>
      </c>
      <c r="AG115" s="10">
        <v>11</v>
      </c>
      <c r="AH115" s="9">
        <v>24</v>
      </c>
      <c r="AI115" s="10">
        <v>10</v>
      </c>
      <c r="AJ115" s="9">
        <v>26</v>
      </c>
      <c r="AK115" s="15">
        <v>50</v>
      </c>
      <c r="AM115" s="10">
        <v>25</v>
      </c>
      <c r="AN115" s="9">
        <v>6</v>
      </c>
      <c r="AO115" s="8" t="s">
        <v>15</v>
      </c>
      <c r="AQ115" s="15">
        <v>33</v>
      </c>
      <c r="AS115" s="10">
        <v>8</v>
      </c>
      <c r="AT115" s="9">
        <v>32</v>
      </c>
      <c r="AU115" s="15">
        <v>35</v>
      </c>
      <c r="AW115" s="10">
        <v>14</v>
      </c>
      <c r="AX115" s="9">
        <v>18</v>
      </c>
      <c r="AY115" s="10">
        <f>+D115+F115+H115+J115+L115+N115+P115+R115+T115+V115+X115+Z115+AB115+AD115+AF115+AH115+AJ115+AL115+AN115+AP115+AR115+AT115+AV115+AX115</f>
        <v>223</v>
      </c>
      <c r="AZ115" s="20">
        <f>+L115+N115+AF115+AH115+AT115</f>
        <v>122</v>
      </c>
      <c r="BA115" s="20">
        <f>+D115+H115+R115+Z115+AN115+AV115</f>
        <v>41</v>
      </c>
      <c r="BB115" s="20">
        <f>+P115+X115+AJ115+AR115</f>
        <v>42</v>
      </c>
      <c r="BC115" s="20">
        <f>+F115+J115+T115+AB115+AD115+AL115+AP115</f>
        <v>0</v>
      </c>
      <c r="BD115" s="22">
        <f>+V115+AX115</f>
        <v>18</v>
      </c>
    </row>
    <row r="116" spans="1:56" ht="15">
      <c r="A116" s="5" t="s">
        <v>420</v>
      </c>
      <c r="B116" s="5" t="s">
        <v>6</v>
      </c>
      <c r="C116" s="8">
        <v>53</v>
      </c>
      <c r="K116" s="10">
        <v>28</v>
      </c>
      <c r="L116" s="9">
        <v>3</v>
      </c>
      <c r="M116" s="10">
        <v>14</v>
      </c>
      <c r="N116" s="9">
        <v>18</v>
      </c>
      <c r="O116" s="10">
        <v>10</v>
      </c>
      <c r="P116" s="9">
        <v>26</v>
      </c>
      <c r="Q116" s="10"/>
      <c r="R116" s="9"/>
      <c r="S116" s="10"/>
      <c r="T116" s="9"/>
      <c r="U116" s="8" t="s">
        <v>294</v>
      </c>
      <c r="V116" s="9"/>
      <c r="W116" s="8" t="s">
        <v>222</v>
      </c>
      <c r="X116" s="9"/>
      <c r="Z116" s="9"/>
      <c r="AB116" s="9"/>
      <c r="AD116" s="9"/>
      <c r="AE116" s="10">
        <v>6</v>
      </c>
      <c r="AF116" s="9">
        <v>40</v>
      </c>
      <c r="AG116" s="10">
        <v>26</v>
      </c>
      <c r="AH116" s="9">
        <v>5</v>
      </c>
      <c r="AI116" s="10">
        <v>25</v>
      </c>
      <c r="AJ116" s="9">
        <v>6</v>
      </c>
      <c r="AK116" s="10"/>
      <c r="AM116" s="10"/>
      <c r="AO116" s="10"/>
      <c r="AQ116" s="10">
        <v>23</v>
      </c>
      <c r="AR116" s="9">
        <v>8</v>
      </c>
      <c r="AS116" s="10">
        <v>12</v>
      </c>
      <c r="AT116" s="9">
        <v>22</v>
      </c>
      <c r="AU116" s="10"/>
      <c r="AW116" s="10">
        <v>6</v>
      </c>
      <c r="AX116" s="9">
        <v>40</v>
      </c>
      <c r="AY116" s="10">
        <f>+D116+F116+H116+J116+L116+N116+P116+R116+T116+V116+X116+Z116+AB116+AD116+AF116+AH116+AJ116+AL116+AN116+AP116+AR116+AT116+AV116+AX116</f>
        <v>168</v>
      </c>
      <c r="AZ116" s="20">
        <f>+L116+N116+AF116+AH116+AT116</f>
        <v>88</v>
      </c>
      <c r="BA116" s="20">
        <f>+D116+H116+R116+Z116+AN116+AV116</f>
        <v>0</v>
      </c>
      <c r="BB116" s="20">
        <f>+P116+X116+AJ116+AR116</f>
        <v>40</v>
      </c>
      <c r="BC116" s="20">
        <f>+F116+J116+T116+AB116+AD116+AL116+AP116</f>
        <v>0</v>
      </c>
      <c r="BD116" s="22">
        <f>+V116+AX116</f>
        <v>40</v>
      </c>
    </row>
    <row r="117" spans="1:56" ht="15">
      <c r="A117" s="5" t="s">
        <v>421</v>
      </c>
      <c r="B117" s="5" t="s">
        <v>6</v>
      </c>
      <c r="C117" s="8" t="s">
        <v>15</v>
      </c>
      <c r="E117" s="8">
        <v>41</v>
      </c>
      <c r="G117" s="10">
        <v>16</v>
      </c>
      <c r="H117" s="9">
        <v>15</v>
      </c>
      <c r="Q117" s="15">
        <v>32</v>
      </c>
      <c r="S117" s="8" t="s">
        <v>15</v>
      </c>
      <c r="Y117" s="10">
        <v>21</v>
      </c>
      <c r="Z117" s="9">
        <v>10</v>
      </c>
      <c r="AA117" s="10">
        <v>13</v>
      </c>
      <c r="AB117" s="9">
        <v>20</v>
      </c>
      <c r="AC117" s="8" t="s">
        <v>15</v>
      </c>
      <c r="AD117" s="9"/>
      <c r="AF117" s="9"/>
      <c r="AK117" s="10">
        <v>16</v>
      </c>
      <c r="AL117" s="9">
        <v>15</v>
      </c>
      <c r="AM117" s="15">
        <v>49</v>
      </c>
      <c r="AO117" s="8">
        <v>42</v>
      </c>
      <c r="AU117" s="10">
        <v>17</v>
      </c>
      <c r="AV117" s="9">
        <v>14</v>
      </c>
      <c r="AW117" s="10"/>
      <c r="AY117" s="10">
        <f>+D117+F117+H117+J117+L117+N117+P117+R117+T117+V117+X117+Z117+AB117+AD117+AF117+AH117+AJ117+AL117+AN117+AP117+AR117+AT117+AV117+AX117</f>
        <v>74</v>
      </c>
      <c r="AZ117" s="20">
        <f>+L117+N117+AF117+AH117+AT117</f>
        <v>0</v>
      </c>
      <c r="BA117" s="20">
        <f>+D117+H117+R117+Z117+AN117+AV117</f>
        <v>39</v>
      </c>
      <c r="BB117" s="20">
        <f>+P117+X117+AJ117+AR117</f>
        <v>0</v>
      </c>
      <c r="BC117" s="20">
        <f>+F117+J117+T117+AB117+AD117+AL117+AP117</f>
        <v>35</v>
      </c>
      <c r="BD117" s="22">
        <f>+V117+AX117</f>
        <v>0</v>
      </c>
    </row>
    <row r="118" spans="1:56" ht="15">
      <c r="A118" s="5" t="s">
        <v>333</v>
      </c>
      <c r="B118" s="5" t="s">
        <v>25</v>
      </c>
      <c r="K118" s="8">
        <v>58</v>
      </c>
      <c r="O118" s="8">
        <v>49</v>
      </c>
      <c r="Q118" s="15" t="s">
        <v>15</v>
      </c>
      <c r="S118" s="15"/>
      <c r="U118" s="8">
        <v>40</v>
      </c>
      <c r="W118" s="15">
        <v>41</v>
      </c>
      <c r="Y118" s="15">
        <v>48</v>
      </c>
      <c r="AA118" s="15"/>
      <c r="AC118" s="15"/>
      <c r="AE118" s="15">
        <v>51</v>
      </c>
      <c r="AG118" s="15"/>
      <c r="AI118" s="15">
        <v>49</v>
      </c>
      <c r="AK118" s="15"/>
      <c r="AM118" s="15"/>
      <c r="AO118" s="15"/>
      <c r="AQ118" s="15"/>
      <c r="AS118" s="15"/>
      <c r="AU118" s="15"/>
      <c r="AW118" s="15"/>
      <c r="AY118" s="10">
        <f>+D118+F118+H118+J118+L118+N118+P118+R118+T118+V118+X118+Z118+AB118+AD118+AF118+AH118+AJ118+AL118+AN118+AP118+AR118+AT118+AV118+AX118</f>
        <v>0</v>
      </c>
      <c r="AZ118" s="20">
        <f>+L118+N118+AF118+AH118+AT118</f>
        <v>0</v>
      </c>
      <c r="BA118" s="20">
        <f>+D118+H118+R118+Z118+AN118+AV118</f>
        <v>0</v>
      </c>
      <c r="BB118" s="20">
        <f>+P118+X118+AJ118+AR118</f>
        <v>0</v>
      </c>
      <c r="BC118" s="20">
        <f>+F118+J118+T118+AB118+AD118+AL118+AP118</f>
        <v>0</v>
      </c>
      <c r="BD118" s="22">
        <f>+V118+AX118</f>
        <v>0</v>
      </c>
    </row>
    <row r="119" spans="1:56" ht="15">
      <c r="A119" s="5" t="s">
        <v>422</v>
      </c>
      <c r="B119" s="5" t="s">
        <v>30</v>
      </c>
      <c r="K119" s="10">
        <v>26</v>
      </c>
      <c r="L119" s="9">
        <v>5</v>
      </c>
      <c r="M119" s="10">
        <v>25</v>
      </c>
      <c r="N119" s="9">
        <v>6</v>
      </c>
      <c r="O119" s="8">
        <v>32</v>
      </c>
      <c r="P119" s="9"/>
      <c r="R119" s="9"/>
      <c r="T119" s="9"/>
      <c r="U119" s="8" t="s">
        <v>250</v>
      </c>
      <c r="V119" s="9"/>
      <c r="W119" s="15">
        <v>38</v>
      </c>
      <c r="X119" s="9"/>
      <c r="Y119" s="15"/>
      <c r="Z119" s="9"/>
      <c r="AA119" s="15"/>
      <c r="AB119" s="9"/>
      <c r="AC119" s="15"/>
      <c r="AD119" s="9"/>
      <c r="AE119" s="15">
        <v>33</v>
      </c>
      <c r="AF119" s="9"/>
      <c r="AG119" s="10">
        <v>19</v>
      </c>
      <c r="AH119" s="9">
        <v>12</v>
      </c>
      <c r="AI119" s="10">
        <v>21</v>
      </c>
      <c r="AJ119" s="9">
        <v>10</v>
      </c>
      <c r="AK119" s="10"/>
      <c r="AM119" s="10"/>
      <c r="AO119" s="10"/>
      <c r="AQ119" s="15">
        <v>40</v>
      </c>
      <c r="AS119" s="10">
        <v>30</v>
      </c>
      <c r="AT119" s="9">
        <v>1</v>
      </c>
      <c r="AU119" s="10"/>
      <c r="AW119" s="15">
        <v>34</v>
      </c>
      <c r="AY119" s="10">
        <f>+D119+F119+H119+J119+L119+N119+P119+R119+T119+V119+X119+Z119+AB119+AD119+AF119+AH119+AJ119+AL119+AN119+AP119+AR119+AT119+AV119+AX119</f>
        <v>34</v>
      </c>
      <c r="AZ119" s="20">
        <f>+L119+N119+AF119+AH119+AT119</f>
        <v>24</v>
      </c>
      <c r="BA119" s="20">
        <f>+D119+H119+R119+Z119+AN119+AV119</f>
        <v>0</v>
      </c>
      <c r="BB119" s="20">
        <f>+P119+X119+AJ119+AR119</f>
        <v>10</v>
      </c>
      <c r="BC119" s="20">
        <f>+F119+J119+T119+AB119+AD119+AL119+AP119</f>
        <v>0</v>
      </c>
      <c r="BD119" s="22">
        <f>+V119+AX119</f>
        <v>0</v>
      </c>
    </row>
    <row r="120" spans="1:56" ht="15">
      <c r="A120" s="13" t="s">
        <v>301</v>
      </c>
      <c r="B120" s="5" t="s">
        <v>40</v>
      </c>
      <c r="C120" s="10">
        <v>4</v>
      </c>
      <c r="D120" s="9">
        <v>50</v>
      </c>
      <c r="E120" s="10">
        <v>12</v>
      </c>
      <c r="F120" s="9">
        <v>22</v>
      </c>
      <c r="G120" s="10">
        <v>6</v>
      </c>
      <c r="H120" s="9">
        <v>40</v>
      </c>
      <c r="I120" s="10">
        <v>16</v>
      </c>
      <c r="J120" s="9">
        <v>15</v>
      </c>
      <c r="K120" s="10">
        <v>11</v>
      </c>
      <c r="L120" s="9">
        <v>24</v>
      </c>
      <c r="M120" s="8">
        <v>35</v>
      </c>
      <c r="N120" s="9"/>
      <c r="O120" s="10">
        <v>12</v>
      </c>
      <c r="P120" s="9">
        <v>22</v>
      </c>
      <c r="Q120" s="10">
        <v>2</v>
      </c>
      <c r="R120" s="9">
        <v>80</v>
      </c>
      <c r="S120" s="10">
        <v>12</v>
      </c>
      <c r="T120" s="9">
        <v>22</v>
      </c>
      <c r="U120" s="10" t="s">
        <v>93</v>
      </c>
      <c r="V120" s="9"/>
      <c r="W120" s="10">
        <v>28</v>
      </c>
      <c r="X120" s="9">
        <v>3</v>
      </c>
      <c r="Y120" s="10">
        <v>8</v>
      </c>
      <c r="Z120" s="9">
        <v>32</v>
      </c>
      <c r="AA120" s="10">
        <v>4</v>
      </c>
      <c r="AB120" s="9">
        <v>50</v>
      </c>
      <c r="AC120" s="10">
        <v>6</v>
      </c>
      <c r="AD120" s="9">
        <v>40</v>
      </c>
      <c r="AE120" s="10">
        <v>20</v>
      </c>
      <c r="AF120" s="9">
        <v>11</v>
      </c>
      <c r="AG120" s="15">
        <v>38</v>
      </c>
      <c r="AI120" s="8" t="s">
        <v>222</v>
      </c>
      <c r="AK120" s="10">
        <v>28</v>
      </c>
      <c r="AL120" s="9">
        <v>3</v>
      </c>
      <c r="AM120" s="10">
        <v>13</v>
      </c>
      <c r="AN120" s="9">
        <v>20</v>
      </c>
      <c r="AO120" s="10">
        <v>2</v>
      </c>
      <c r="AP120" s="9">
        <v>80</v>
      </c>
      <c r="AQ120" s="10">
        <v>4</v>
      </c>
      <c r="AR120" s="9">
        <v>50</v>
      </c>
      <c r="AS120" s="10">
        <v>21</v>
      </c>
      <c r="AT120" s="9">
        <v>10</v>
      </c>
      <c r="AU120" s="10">
        <v>4</v>
      </c>
      <c r="AV120" s="9">
        <v>50</v>
      </c>
      <c r="AW120" s="10">
        <v>8</v>
      </c>
      <c r="AX120" s="9">
        <v>32</v>
      </c>
      <c r="AY120" s="10">
        <f>+D120+F120+H120+J120+L120+N120+P120+R120+T120+V120+X120+Z120+AB120+AD120+AF120+AH120+AJ120+AL120+AN120+AP120+AR120+AT120+AV120+AX120</f>
        <v>656</v>
      </c>
      <c r="AZ120" s="20">
        <f>+L120+N120+AF120+AH120+AT120</f>
        <v>45</v>
      </c>
      <c r="BA120" s="20">
        <f>+D120+H120+R120+Z120+AN120+AV120</f>
        <v>272</v>
      </c>
      <c r="BB120" s="20">
        <f>+P120+X120+AJ120+AR120</f>
        <v>75</v>
      </c>
      <c r="BC120" s="20">
        <f>+F120+J120+T120+AB120+AD120+AL120+AP120</f>
        <v>232</v>
      </c>
      <c r="BD120" s="22">
        <f>+V120+AX120</f>
        <v>32</v>
      </c>
    </row>
    <row r="121" spans="1:56" ht="15">
      <c r="A121" s="5" t="s">
        <v>423</v>
      </c>
      <c r="B121" s="5" t="s">
        <v>25</v>
      </c>
      <c r="K121" s="8">
        <v>41</v>
      </c>
      <c r="M121" s="8">
        <v>48</v>
      </c>
      <c r="U121" s="10" t="s">
        <v>93</v>
      </c>
      <c r="W121" s="10">
        <v>24</v>
      </c>
      <c r="X121" s="9">
        <v>7</v>
      </c>
      <c r="Y121" s="10"/>
      <c r="Z121" s="9"/>
      <c r="AA121" s="10"/>
      <c r="AB121" s="9"/>
      <c r="AC121" s="10"/>
      <c r="AD121" s="9"/>
      <c r="AE121" s="10"/>
      <c r="AF121" s="9"/>
      <c r="AG121" s="10"/>
      <c r="AI121" s="10"/>
      <c r="AK121" s="10"/>
      <c r="AM121" s="10"/>
      <c r="AO121" s="10"/>
      <c r="AQ121" s="10"/>
      <c r="AS121" s="10"/>
      <c r="AU121" s="10"/>
      <c r="AW121" s="10"/>
      <c r="AY121" s="10">
        <f>+D121+F121+H121+J121+L121+N121+P121+R121+T121+V121+X121+Z121+AB121+AD121+AF121+AH121+AJ121+AL121+AN121+AP121+AR121+AT121+AV121+AX121</f>
        <v>7</v>
      </c>
      <c r="AZ121" s="20">
        <f>+L121+N121+AF121+AH121+AT121</f>
        <v>0</v>
      </c>
      <c r="BA121" s="20">
        <f>+D121+H121+R121+Z121+AN121+AV121</f>
        <v>0</v>
      </c>
      <c r="BB121" s="20">
        <f>+P121+X121+AJ121+AR121</f>
        <v>7</v>
      </c>
      <c r="BC121" s="20">
        <f>+F121+J121+T121+AB121+AD121+AL121+AP121</f>
        <v>0</v>
      </c>
      <c r="BD121" s="22">
        <f>+V121+AX121</f>
        <v>0</v>
      </c>
    </row>
    <row r="122" spans="1:56" ht="15">
      <c r="A122" s="5" t="s">
        <v>424</v>
      </c>
      <c r="B122" s="5" t="s">
        <v>30</v>
      </c>
      <c r="C122" s="8" t="s">
        <v>15</v>
      </c>
      <c r="G122" s="10" t="s">
        <v>93</v>
      </c>
      <c r="Q122" s="15">
        <v>51</v>
      </c>
      <c r="S122" s="15"/>
      <c r="U122" s="15"/>
      <c r="W122" s="15"/>
      <c r="Y122" s="10">
        <v>20</v>
      </c>
      <c r="Z122" s="9">
        <v>11</v>
      </c>
      <c r="AA122" s="10"/>
      <c r="AB122" s="9"/>
      <c r="AC122" s="10"/>
      <c r="AD122" s="9"/>
      <c r="AE122" s="10"/>
      <c r="AF122" s="9"/>
      <c r="AG122" s="10"/>
      <c r="AI122" s="10"/>
      <c r="AK122" s="10"/>
      <c r="AM122" s="15">
        <v>42</v>
      </c>
      <c r="AO122" s="8" t="s">
        <v>15</v>
      </c>
      <c r="AU122" s="10">
        <v>21</v>
      </c>
      <c r="AV122" s="9">
        <v>10</v>
      </c>
      <c r="AW122" s="15">
        <v>39</v>
      </c>
      <c r="AY122" s="10">
        <f>+D122+F122+H122+J122+L122+N122+P122+R122+T122+V122+X122+Z122+AB122+AD122+AF122+AH122+AJ122+AL122+AN122+AP122+AR122+AT122+AV122+AX122</f>
        <v>21</v>
      </c>
      <c r="AZ122" s="20">
        <f>+L122+N122+AF122+AH122+AT122</f>
        <v>0</v>
      </c>
      <c r="BA122" s="20">
        <f>+D122+H122+R122+Z122+AN122+AV122</f>
        <v>21</v>
      </c>
      <c r="BB122" s="20">
        <f>+P122+X122+AJ122+AR122</f>
        <v>0</v>
      </c>
      <c r="BC122" s="20">
        <f>+F122+J122+T122+AB122+AD122+AL122+AP122</f>
        <v>0</v>
      </c>
      <c r="BD122" s="22">
        <f>+V122+AX122</f>
        <v>0</v>
      </c>
    </row>
    <row r="123" spans="1:56" ht="15">
      <c r="A123" s="5" t="s">
        <v>425</v>
      </c>
      <c r="B123" s="5" t="s">
        <v>30</v>
      </c>
      <c r="K123" s="10">
        <v>18</v>
      </c>
      <c r="L123" s="9">
        <v>13</v>
      </c>
      <c r="M123" s="10">
        <v>10</v>
      </c>
      <c r="N123" s="9">
        <v>26</v>
      </c>
      <c r="O123" s="8">
        <v>38</v>
      </c>
      <c r="P123" s="9"/>
      <c r="R123" s="9"/>
      <c r="T123" s="9"/>
      <c r="V123" s="9"/>
      <c r="W123" s="10">
        <v>22</v>
      </c>
      <c r="X123" s="9">
        <v>9</v>
      </c>
      <c r="Y123" s="10"/>
      <c r="Z123" s="9"/>
      <c r="AA123" s="10"/>
      <c r="AB123" s="9"/>
      <c r="AC123" s="10"/>
      <c r="AD123" s="9"/>
      <c r="AE123" s="10">
        <v>21</v>
      </c>
      <c r="AF123" s="9">
        <v>10</v>
      </c>
      <c r="AG123" s="15">
        <v>48</v>
      </c>
      <c r="AI123" s="15">
        <v>46</v>
      </c>
      <c r="AK123" s="15"/>
      <c r="AM123" s="15"/>
      <c r="AO123" s="15"/>
      <c r="AQ123" s="15">
        <v>32</v>
      </c>
      <c r="AS123" s="10">
        <v>28</v>
      </c>
      <c r="AT123" s="9">
        <v>3</v>
      </c>
      <c r="AU123" s="10"/>
      <c r="AW123" s="10"/>
      <c r="AY123" s="10">
        <f>+D123+F123+H123+J123+L123+N123+P123+R123+T123+V123+X123+Z123+AB123+AD123+AF123+AH123+AJ123+AL123+AN123+AP123+AR123+AT123+AV123+AX123</f>
        <v>61</v>
      </c>
      <c r="AZ123" s="20">
        <f>+L123+N123+AF123+AH123+AT123</f>
        <v>52</v>
      </c>
      <c r="BA123" s="20">
        <f>+D123+H123+R123+Z123+AN123+AV123</f>
        <v>0</v>
      </c>
      <c r="BB123" s="20">
        <f>+P123+X123+AJ123+AR123</f>
        <v>9</v>
      </c>
      <c r="BC123" s="20">
        <f>+F123+J123+T123+AB123+AD123+AL123+AP123</f>
        <v>0</v>
      </c>
      <c r="BD123" s="22">
        <f>+V123+AX123</f>
        <v>0</v>
      </c>
    </row>
    <row r="124" spans="1:56" ht="15">
      <c r="A124" s="13" t="s">
        <v>343</v>
      </c>
      <c r="B124" s="5" t="s">
        <v>25</v>
      </c>
      <c r="C124" s="10" t="s">
        <v>93</v>
      </c>
      <c r="K124" s="10">
        <v>17</v>
      </c>
      <c r="L124" s="9">
        <v>14</v>
      </c>
      <c r="M124" s="10">
        <v>26</v>
      </c>
      <c r="N124" s="9">
        <v>5</v>
      </c>
      <c r="O124" s="10">
        <v>28</v>
      </c>
      <c r="P124" s="9">
        <v>3</v>
      </c>
      <c r="Q124" s="15" t="s">
        <v>15</v>
      </c>
      <c r="R124" s="9"/>
      <c r="S124" s="8" t="s">
        <v>294</v>
      </c>
      <c r="T124" s="9"/>
      <c r="U124" s="8" t="s">
        <v>15</v>
      </c>
      <c r="V124" s="9"/>
      <c r="W124" s="15">
        <v>32</v>
      </c>
      <c r="X124" s="9"/>
      <c r="Y124" s="15">
        <v>38</v>
      </c>
      <c r="Z124" s="9"/>
      <c r="AA124" s="8" t="s">
        <v>15</v>
      </c>
      <c r="AB124" s="9"/>
      <c r="AD124" s="9"/>
      <c r="AE124" s="10">
        <v>6</v>
      </c>
      <c r="AF124" s="9">
        <v>40</v>
      </c>
      <c r="AG124" s="10">
        <v>8</v>
      </c>
      <c r="AH124" s="9">
        <v>32</v>
      </c>
      <c r="AI124" s="15">
        <v>40</v>
      </c>
      <c r="AK124" s="15"/>
      <c r="AM124" s="15"/>
      <c r="AO124" s="15"/>
      <c r="AQ124" s="8" t="s">
        <v>222</v>
      </c>
      <c r="AS124" s="10">
        <v>10</v>
      </c>
      <c r="AT124" s="9">
        <v>26</v>
      </c>
      <c r="AU124" s="8" t="s">
        <v>15</v>
      </c>
      <c r="AW124" s="10">
        <v>23</v>
      </c>
      <c r="AX124" s="9">
        <v>8</v>
      </c>
      <c r="AY124" s="10">
        <f>+D124+F124+H124+J124+L124+N124+P124+R124+T124+V124+X124+Z124+AB124+AD124+AF124+AH124+AJ124+AL124+AN124+AP124+AR124+AT124+AV124+AX124</f>
        <v>128</v>
      </c>
      <c r="AZ124" s="20">
        <f>+L124+N124+AF124+AH124+AT124</f>
        <v>117</v>
      </c>
      <c r="BA124" s="20">
        <f>+D124+H124+R124+Z124+AN124+AV124</f>
        <v>0</v>
      </c>
      <c r="BB124" s="20">
        <f>+P124+X124+AJ124+AR124</f>
        <v>3</v>
      </c>
      <c r="BC124" s="20">
        <f>+F124+J124+T124+AB124+AD124+AL124+AP124</f>
        <v>0</v>
      </c>
      <c r="BD124" s="22">
        <f>+V124+AX124</f>
        <v>8</v>
      </c>
    </row>
    <row r="125" spans="1:56" ht="15">
      <c r="A125" s="14" t="s">
        <v>426</v>
      </c>
      <c r="B125" s="5" t="s">
        <v>21</v>
      </c>
      <c r="I125" s="10">
        <v>30</v>
      </c>
      <c r="J125" s="9">
        <v>1</v>
      </c>
      <c r="K125" s="10"/>
      <c r="L125" s="9"/>
      <c r="M125" s="10"/>
      <c r="N125" s="9"/>
      <c r="O125" s="10"/>
      <c r="P125" s="9"/>
      <c r="Q125" s="10"/>
      <c r="R125" s="9"/>
      <c r="S125" s="10"/>
      <c r="T125" s="9"/>
      <c r="U125" s="10"/>
      <c r="V125" s="9"/>
      <c r="W125" s="10"/>
      <c r="X125" s="9"/>
      <c r="Y125" s="10"/>
      <c r="Z125" s="9"/>
      <c r="AA125" s="10"/>
      <c r="AB125" s="9"/>
      <c r="AC125" s="10"/>
      <c r="AD125" s="9"/>
      <c r="AE125" s="10"/>
      <c r="AF125" s="9"/>
      <c r="AG125" s="10"/>
      <c r="AI125" s="10"/>
      <c r="AK125" s="15">
        <v>49</v>
      </c>
      <c r="AM125" s="15"/>
      <c r="AO125" s="8">
        <v>48</v>
      </c>
      <c r="AY125" s="10">
        <f>+D125+F125+H125+J125+L125+N125+P125+R125+T125+V125+X125+Z125+AB125+AD125+AF125+AH125+AJ125+AL125+AN125+AP125+AR125+AT125+AV125+AX125</f>
        <v>1</v>
      </c>
      <c r="AZ125" s="20">
        <f>+L125+N125+AF125+AH125+AT125</f>
        <v>0</v>
      </c>
      <c r="BA125" s="20">
        <f>+D125+H125+R125+Z125+AN125+AV125</f>
        <v>0</v>
      </c>
      <c r="BB125" s="20">
        <f>+P125+X125+AJ125+AR125</f>
        <v>0</v>
      </c>
      <c r="BC125" s="20">
        <f>+F125+J125+T125+AB125+AD125+AL125+AP125</f>
        <v>1</v>
      </c>
      <c r="BD125" s="22">
        <f>+V125+AX125</f>
        <v>0</v>
      </c>
    </row>
    <row r="126" spans="1:56" ht="15">
      <c r="A126" s="13" t="s">
        <v>570</v>
      </c>
      <c r="B126" s="5" t="s">
        <v>518</v>
      </c>
      <c r="AE126" s="15">
        <v>47</v>
      </c>
      <c r="AG126" s="15">
        <v>39</v>
      </c>
      <c r="AI126" s="15">
        <v>31</v>
      </c>
      <c r="AK126" s="15"/>
      <c r="AM126" s="15"/>
      <c r="AO126" s="15"/>
      <c r="AQ126" s="15">
        <v>46</v>
      </c>
      <c r="AS126" s="15">
        <v>36</v>
      </c>
      <c r="AU126" s="15"/>
      <c r="AW126" s="10">
        <v>28</v>
      </c>
      <c r="AX126" s="9">
        <v>3</v>
      </c>
      <c r="AY126" s="10">
        <f>+D126+F126+H126+J126+L126+N126+P126+R126+T126+V126+X126+Z126+AB126+AD126+AF126+AH126+AJ126+AL126+AN126+AP126+AR126+AT126+AV126+AX126</f>
        <v>3</v>
      </c>
      <c r="AZ126" s="20">
        <f>+L126+N126+AF126+AH126+AT126</f>
        <v>0</v>
      </c>
      <c r="BA126" s="20">
        <f>+D126+H126+R126+Z126+AN126+AV126</f>
        <v>0</v>
      </c>
      <c r="BB126" s="20">
        <f>+P126+X126+AJ126+AR126</f>
        <v>0</v>
      </c>
      <c r="BC126" s="20">
        <f>+F126+J126+T126+AB126+AD126+AL126+AP126</f>
        <v>0</v>
      </c>
      <c r="BD126" s="22">
        <f>+V126+AX126</f>
        <v>3</v>
      </c>
    </row>
    <row r="127" spans="1:56" ht="15">
      <c r="A127" s="5" t="s">
        <v>427</v>
      </c>
      <c r="B127" s="5" t="s">
        <v>34</v>
      </c>
      <c r="K127" s="8">
        <v>59</v>
      </c>
      <c r="M127" s="8">
        <v>57</v>
      </c>
      <c r="O127" s="8" t="s">
        <v>222</v>
      </c>
      <c r="W127" s="15">
        <v>51</v>
      </c>
      <c r="Y127" s="15"/>
      <c r="AA127" s="15"/>
      <c r="AC127" s="15"/>
      <c r="AE127" s="15"/>
      <c r="AG127" s="15"/>
      <c r="AI127" s="15"/>
      <c r="AK127" s="15"/>
      <c r="AM127" s="15"/>
      <c r="AO127" s="15"/>
      <c r="AQ127" s="15"/>
      <c r="AS127" s="15"/>
      <c r="AU127" s="15"/>
      <c r="AW127" s="15"/>
      <c r="AY127" s="10">
        <f>+D127+F127+H127+J127+L127+N127+P127+R127+T127+V127+X127+Z127+AB127+AD127+AF127+AH127+AJ127+AL127+AN127+AP127+AR127+AT127+AV127+AX127</f>
        <v>0</v>
      </c>
      <c r="AZ127" s="20">
        <f>+L127+N127+AF127+AH127+AT127</f>
        <v>0</v>
      </c>
      <c r="BA127" s="20">
        <f>+D127+H127+R127+Z127+AN127+AV127</f>
        <v>0</v>
      </c>
      <c r="BB127" s="20">
        <f>+P127+X127+AJ127+AR127</f>
        <v>0</v>
      </c>
      <c r="BC127" s="20">
        <f>+F127+J127+T127+AB127+AD127+AL127+AP127</f>
        <v>0</v>
      </c>
      <c r="BD127" s="22">
        <f>+V127+AX127</f>
        <v>0</v>
      </c>
    </row>
    <row r="128" spans="1:56" ht="15">
      <c r="A128" s="5" t="s">
        <v>428</v>
      </c>
      <c r="B128" s="5" t="s">
        <v>12</v>
      </c>
      <c r="K128" s="8">
        <v>42</v>
      </c>
      <c r="M128" s="8">
        <v>42</v>
      </c>
      <c r="O128" s="8">
        <v>42</v>
      </c>
      <c r="U128" s="8">
        <v>34</v>
      </c>
      <c r="W128" s="8" t="s">
        <v>222</v>
      </c>
      <c r="AE128" s="15">
        <v>44</v>
      </c>
      <c r="AG128" s="15">
        <v>47</v>
      </c>
      <c r="AI128" s="15">
        <v>43</v>
      </c>
      <c r="AK128" s="15"/>
      <c r="AM128" s="15"/>
      <c r="AO128" s="15"/>
      <c r="AQ128" s="15"/>
      <c r="AS128" s="15"/>
      <c r="AU128" s="15"/>
      <c r="AW128" s="8" t="s">
        <v>15</v>
      </c>
      <c r="AY128" s="10">
        <f>+D128+F128+H128+J128+L128+N128+P128+R128+T128+V128+X128+Z128+AB128+AD128+AF128+AH128+AJ128+AL128+AN128+AP128+AR128+AT128+AV128+AX128</f>
        <v>0</v>
      </c>
      <c r="AZ128" s="20">
        <f>+L128+N128+AF128+AH128+AT128</f>
        <v>0</v>
      </c>
      <c r="BA128" s="20">
        <f>+D128+H128+R128+Z128+AN128+AV128</f>
        <v>0</v>
      </c>
      <c r="BB128" s="20">
        <f>+P128+X128+AJ128+AR128</f>
        <v>0</v>
      </c>
      <c r="BC128" s="20">
        <f>+F128+J128+T128+AB128+AD128+AL128+AP128</f>
        <v>0</v>
      </c>
      <c r="BD128" s="22">
        <f>+V128+AX128</f>
        <v>0</v>
      </c>
    </row>
    <row r="129" spans="1:56" ht="15">
      <c r="A129" s="14" t="s">
        <v>549</v>
      </c>
      <c r="B129" s="5" t="s">
        <v>6</v>
      </c>
      <c r="AC129" s="15">
        <v>44</v>
      </c>
      <c r="AE129" s="15"/>
      <c r="AG129" s="15"/>
      <c r="AI129" s="15"/>
      <c r="AK129" s="15">
        <v>46</v>
      </c>
      <c r="AM129" s="15"/>
      <c r="AO129" s="15"/>
      <c r="AQ129" s="15"/>
      <c r="AS129" s="15"/>
      <c r="AU129" s="15"/>
      <c r="AW129" s="15"/>
      <c r="AY129" s="10">
        <f>+D129+F129+H129+J129+L129+N129+P129+R129+T129+V129+X129+Z129+AB129+AD129+AF129+AH129+AJ129+AL129+AN129+AP129+AR129+AT129+AV129+AX129</f>
        <v>0</v>
      </c>
      <c r="AZ129" s="20">
        <f>+L129+N129+AF129+AH129+AT129</f>
        <v>0</v>
      </c>
      <c r="BA129" s="20">
        <f>+D129+H129+R129+Z129+AN129+AV129</f>
        <v>0</v>
      </c>
      <c r="BB129" s="20">
        <f>+P129+X129+AJ129+AR129</f>
        <v>0</v>
      </c>
      <c r="BC129" s="20">
        <f>+F129+J129+T129+AB129+AD129+AL129+AP129</f>
        <v>0</v>
      </c>
      <c r="BD129" s="22">
        <f>+V129+AX129</f>
        <v>0</v>
      </c>
    </row>
    <row r="130" spans="1:56" ht="15">
      <c r="A130" s="13" t="s">
        <v>348</v>
      </c>
      <c r="B130" s="5" t="s">
        <v>25</v>
      </c>
      <c r="C130" s="10" t="s">
        <v>93</v>
      </c>
      <c r="E130" s="10">
        <v>21</v>
      </c>
      <c r="F130" s="9">
        <v>10</v>
      </c>
      <c r="G130" s="10">
        <v>7</v>
      </c>
      <c r="H130" s="9">
        <v>36</v>
      </c>
      <c r="I130" s="15" t="s">
        <v>15</v>
      </c>
      <c r="K130" s="15"/>
      <c r="M130" s="15"/>
      <c r="O130" s="15"/>
      <c r="Q130" s="10">
        <v>14</v>
      </c>
      <c r="R130" s="9">
        <v>18</v>
      </c>
      <c r="S130" s="8" t="s">
        <v>15</v>
      </c>
      <c r="T130" s="9"/>
      <c r="V130" s="9"/>
      <c r="X130" s="9"/>
      <c r="Y130" s="10">
        <v>2</v>
      </c>
      <c r="Z130" s="9">
        <v>80</v>
      </c>
      <c r="AA130" s="10">
        <v>10</v>
      </c>
      <c r="AB130" s="9">
        <v>26</v>
      </c>
      <c r="AC130" s="10">
        <v>9</v>
      </c>
      <c r="AD130" s="9">
        <v>29</v>
      </c>
      <c r="AE130" s="10"/>
      <c r="AF130" s="9"/>
      <c r="AG130" s="10"/>
      <c r="AI130" s="10"/>
      <c r="AK130" s="10">
        <v>10</v>
      </c>
      <c r="AL130" s="9">
        <v>26</v>
      </c>
      <c r="AM130" s="10">
        <v>10</v>
      </c>
      <c r="AN130" s="9">
        <v>26</v>
      </c>
      <c r="AO130" s="10">
        <v>12</v>
      </c>
      <c r="AP130" s="9">
        <v>22</v>
      </c>
      <c r="AQ130" s="10"/>
      <c r="AS130" s="10"/>
      <c r="AU130" s="10">
        <v>5</v>
      </c>
      <c r="AV130" s="9">
        <v>45</v>
      </c>
      <c r="AW130" s="10"/>
      <c r="AY130" s="10">
        <f>+D130+F130+H130+J130+L130+N130+P130+R130+T130+V130+X130+Z130+AB130+AD130+AF130+AH130+AJ130+AL130+AN130+AP130+AR130+AT130+AV130+AX130</f>
        <v>318</v>
      </c>
      <c r="AZ130" s="20">
        <f>+L130+N130+AF130+AH130+AT130</f>
        <v>0</v>
      </c>
      <c r="BA130" s="20">
        <f>+D130+H130+R130+Z130+AN130+AV130</f>
        <v>205</v>
      </c>
      <c r="BB130" s="20">
        <f>+P130+X130+AJ130+AR130</f>
        <v>0</v>
      </c>
      <c r="BC130" s="20">
        <f>+F130+J130+T130+AB130+AD130+AL130+AP130</f>
        <v>113</v>
      </c>
      <c r="BD130" s="22">
        <f>+V130+AX130</f>
        <v>0</v>
      </c>
    </row>
    <row r="131" spans="1:56" ht="15">
      <c r="A131" s="13" t="s">
        <v>429</v>
      </c>
      <c r="B131" s="13" t="s">
        <v>168</v>
      </c>
      <c r="E131" s="8">
        <v>57</v>
      </c>
      <c r="I131" s="10">
        <v>18</v>
      </c>
      <c r="J131" s="9">
        <v>13</v>
      </c>
      <c r="K131" s="10"/>
      <c r="L131" s="9"/>
      <c r="M131" s="10"/>
      <c r="N131" s="9"/>
      <c r="O131" s="10"/>
      <c r="P131" s="9"/>
      <c r="Q131" s="10"/>
      <c r="R131" s="9"/>
      <c r="S131" s="8">
        <v>32</v>
      </c>
      <c r="T131" s="9"/>
      <c r="V131" s="9"/>
      <c r="X131" s="9"/>
      <c r="Z131" s="9"/>
      <c r="AA131" s="10">
        <v>15</v>
      </c>
      <c r="AB131" s="9">
        <v>16</v>
      </c>
      <c r="AC131" s="8" t="s">
        <v>15</v>
      </c>
      <c r="AD131" s="9"/>
      <c r="AF131" s="9"/>
      <c r="AK131" s="15">
        <v>35</v>
      </c>
      <c r="AM131" s="15"/>
      <c r="AO131" s="8">
        <v>52</v>
      </c>
      <c r="AY131" s="10">
        <f>+D131+F131+H131+J131+L131+N131+P131+R131+T131+V131+X131+Z131+AB131+AD131+AF131+AH131+AJ131+AL131+AN131+AP131+AR131+AT131+AV131+AX131</f>
        <v>29</v>
      </c>
      <c r="AZ131" s="20">
        <f>+L131+N131+AF131+AH131+AT131</f>
        <v>0</v>
      </c>
      <c r="BA131" s="20">
        <f>+D131+H131+R131+Z131+AN131+AV131</f>
        <v>0</v>
      </c>
      <c r="BB131" s="20">
        <f>+P131+X131+AJ131+AR131</f>
        <v>0</v>
      </c>
      <c r="BC131" s="20">
        <f>+F131+J131+T131+AB131+AD131+AL131+AP131</f>
        <v>29</v>
      </c>
      <c r="BD131" s="22">
        <f>+V131+AX131</f>
        <v>0</v>
      </c>
    </row>
    <row r="132" spans="1:56" ht="15">
      <c r="A132" s="13" t="s">
        <v>430</v>
      </c>
      <c r="B132" s="13" t="s">
        <v>6</v>
      </c>
      <c r="C132" s="10"/>
      <c r="E132" s="8">
        <v>39</v>
      </c>
      <c r="I132" s="10">
        <v>26</v>
      </c>
      <c r="J132" s="9">
        <v>5</v>
      </c>
      <c r="K132" s="10"/>
      <c r="L132" s="9"/>
      <c r="M132" s="10"/>
      <c r="N132" s="9"/>
      <c r="O132" s="10"/>
      <c r="P132" s="9"/>
      <c r="Q132" s="10"/>
      <c r="R132" s="9"/>
      <c r="S132" s="10">
        <v>15</v>
      </c>
      <c r="T132" s="9">
        <v>16</v>
      </c>
      <c r="U132" s="10"/>
      <c r="V132" s="9"/>
      <c r="W132" s="10"/>
      <c r="X132" s="9"/>
      <c r="Y132" s="15">
        <v>61</v>
      </c>
      <c r="Z132" s="9"/>
      <c r="AA132" s="10">
        <v>19</v>
      </c>
      <c r="AB132" s="9">
        <v>12</v>
      </c>
      <c r="AC132" s="10">
        <v>14</v>
      </c>
      <c r="AD132" s="9">
        <v>18</v>
      </c>
      <c r="AE132" s="10"/>
      <c r="AF132" s="9"/>
      <c r="AG132" s="10"/>
      <c r="AI132" s="10"/>
      <c r="AK132" s="10">
        <v>8</v>
      </c>
      <c r="AL132" s="9">
        <v>32</v>
      </c>
      <c r="AM132" s="10"/>
      <c r="AO132" s="10">
        <v>27</v>
      </c>
      <c r="AP132" s="9">
        <v>4</v>
      </c>
      <c r="AQ132" s="10"/>
      <c r="AS132" s="10"/>
      <c r="AU132" s="15">
        <v>44</v>
      </c>
      <c r="AW132" s="15"/>
      <c r="AY132" s="10">
        <f>+D132+F132+H132+J132+L132+N132+P132+R132+T132+V132+X132+Z132+AB132+AD132+AF132+AH132+AJ132+AL132+AN132+AP132+AR132+AT132+AV132+AX132</f>
        <v>87</v>
      </c>
      <c r="AZ132" s="20">
        <f>+L132+N132+AF132+AH132+AT132</f>
        <v>0</v>
      </c>
      <c r="BA132" s="20">
        <f>+D132+H132+R132+Z132+AN132+AV132</f>
        <v>0</v>
      </c>
      <c r="BB132" s="20">
        <f>+P132+X132+AJ132+AR132</f>
        <v>0</v>
      </c>
      <c r="BC132" s="20">
        <f>+F132+J132+T132+AB132+AD132+AL132+AP132</f>
        <v>87</v>
      </c>
      <c r="BD132" s="22">
        <f>+V132+AX132</f>
        <v>0</v>
      </c>
    </row>
    <row r="133" spans="1:56" ht="15">
      <c r="A133" s="13" t="s">
        <v>537</v>
      </c>
      <c r="B133" s="5" t="s">
        <v>536</v>
      </c>
      <c r="Y133" s="8" t="s">
        <v>15</v>
      </c>
      <c r="AA133" s="15">
        <v>47</v>
      </c>
      <c r="AC133" s="8" t="s">
        <v>15</v>
      </c>
      <c r="AM133" s="15">
        <v>74</v>
      </c>
      <c r="AO133" s="8" t="s">
        <v>15</v>
      </c>
      <c r="AY133" s="10">
        <f>+D133+F133+H133+J133+L133+N133+P133+R133+T133+V133+X133+Z133+AB133+AD133+AF133+AH133+AJ133+AL133+AN133+AP133+AR133+AT133+AV133+AX133</f>
        <v>0</v>
      </c>
      <c r="AZ133" s="20">
        <f>+L133+N133+AF133+AH133+AT133</f>
        <v>0</v>
      </c>
      <c r="BA133" s="20">
        <f>+D133+H133+R133+Z133+AN133+AV133</f>
        <v>0</v>
      </c>
      <c r="BB133" s="20">
        <f>+P133+X133+AJ133+AR133</f>
        <v>0</v>
      </c>
      <c r="BC133" s="20">
        <f>+F133+J133+T133+AB133+AD133+AL133+AP133</f>
        <v>0</v>
      </c>
      <c r="BD133" s="22">
        <f>+V133+AX133</f>
        <v>0</v>
      </c>
    </row>
    <row r="134" spans="1:56" ht="15">
      <c r="A134" s="13" t="s">
        <v>546</v>
      </c>
      <c r="B134" s="5" t="s">
        <v>80</v>
      </c>
      <c r="AA134" s="8" t="s">
        <v>15</v>
      </c>
      <c r="AC134" s="15">
        <v>55</v>
      </c>
      <c r="AE134" s="15"/>
      <c r="AG134" s="15"/>
      <c r="AI134" s="15"/>
      <c r="AK134" s="8" t="s">
        <v>15</v>
      </c>
      <c r="AY134" s="10">
        <f>+D134+F134+H134+J134+L134+N134+P134+R134+T134+V134+X134+Z134+AB134+AD134+AF134+AH134+AJ134+AL134+AN134+AP134+AR134+AT134+AV134+AX134</f>
        <v>0</v>
      </c>
      <c r="AZ134" s="20">
        <f>+L134+N134+AF134+AH134+AT134</f>
        <v>0</v>
      </c>
      <c r="BA134" s="20">
        <f>+D134+H134+R134+Z134+AN134+AV134</f>
        <v>0</v>
      </c>
      <c r="BB134" s="20">
        <f>+P134+X134+AJ134+AR134</f>
        <v>0</v>
      </c>
      <c r="BC134" s="20">
        <f>+F134+J134+T134+AB134+AD134+AL134+AP134</f>
        <v>0</v>
      </c>
      <c r="BD134" s="22">
        <f>+V134+AX134</f>
        <v>0</v>
      </c>
    </row>
    <row r="135" spans="1:56" ht="15">
      <c r="A135" s="14" t="s">
        <v>584</v>
      </c>
      <c r="B135" s="11" t="s">
        <v>12</v>
      </c>
      <c r="AK135" s="15">
        <v>48</v>
      </c>
      <c r="AM135" s="15"/>
      <c r="AO135" s="15"/>
      <c r="AQ135" s="15"/>
      <c r="AS135" s="15"/>
      <c r="AU135" s="15"/>
      <c r="AW135" s="15"/>
      <c r="AY135" s="10">
        <f>+D135+F135+H135+J135+L135+N135+P135+R135+T135+V135+X135+Z135+AB135+AD135+AF135+AH135+AJ135+AL135+AN135+AP135+AR135+AT135+AV135+AX135</f>
        <v>0</v>
      </c>
      <c r="AZ135" s="20">
        <f>+L135+N135+AF135+AH135+AT135</f>
        <v>0</v>
      </c>
      <c r="BA135" s="20">
        <f>+D135+H135+R135+Z135+AN135+AV135</f>
        <v>0</v>
      </c>
      <c r="BB135" s="20">
        <f>+P135+X135+AJ135+AR135</f>
        <v>0</v>
      </c>
      <c r="BC135" s="20">
        <f>+F135+J135+T135+AB135+AD135+AL135+AP135</f>
        <v>0</v>
      </c>
      <c r="BD135" s="22">
        <f>+V135+AX135</f>
        <v>0</v>
      </c>
    </row>
    <row r="136" spans="1:56" ht="15">
      <c r="A136" s="13" t="s">
        <v>431</v>
      </c>
      <c r="B136" s="13" t="s">
        <v>432</v>
      </c>
      <c r="E136" s="8">
        <v>68</v>
      </c>
      <c r="AY136" s="10">
        <f>+D136+F136+H136+J136+L136+N136+P136+R136+T136+V136+X136+Z136+AB136+AD136+AF136+AH136+AJ136+AL136+AN136+AP136+AR136+AT136+AV136+AX136</f>
        <v>0</v>
      </c>
      <c r="AZ136" s="20">
        <f>+L136+N136+AF136+AH136+AT136</f>
        <v>0</v>
      </c>
      <c r="BA136" s="20">
        <f>+D136+H136+R136+Z136+AN136+AV136</f>
        <v>0</v>
      </c>
      <c r="BB136" s="20">
        <f>+P136+X136+AJ136+AR136</f>
        <v>0</v>
      </c>
      <c r="BC136" s="20">
        <f>+F136+J136+T136+AB136+AD136+AL136+AP136</f>
        <v>0</v>
      </c>
      <c r="BD136" s="22">
        <f>+V136+AX136</f>
        <v>0</v>
      </c>
    </row>
    <row r="137" spans="1:56" ht="15">
      <c r="A137" s="13" t="s">
        <v>553</v>
      </c>
      <c r="B137" s="5" t="s">
        <v>80</v>
      </c>
      <c r="AC137" s="8" t="s">
        <v>15</v>
      </c>
      <c r="AM137" s="15">
        <v>72</v>
      </c>
      <c r="AO137" s="15"/>
      <c r="AQ137" s="15"/>
      <c r="AS137" s="15"/>
      <c r="AU137" s="15"/>
      <c r="AW137" s="15"/>
      <c r="AY137" s="10">
        <f>+D137+F137+H137+J137+L137+N137+P137+R137+T137+V137+X137+Z137+AB137+AD137+AF137+AH137+AJ137+AL137+AN137+AP137+AR137+AT137+AV137+AX137</f>
        <v>0</v>
      </c>
      <c r="AZ137" s="20">
        <f>+L137+N137+AF137+AH137+AT137</f>
        <v>0</v>
      </c>
      <c r="BA137" s="20">
        <f>+D137+H137+R137+Z137+AN137+AV137</f>
        <v>0</v>
      </c>
      <c r="BB137" s="20">
        <f>+P137+X137+AJ137+AR137</f>
        <v>0</v>
      </c>
      <c r="BC137" s="20">
        <f>+F137+J137+T137+AB137+AD137+AL137+AP137</f>
        <v>0</v>
      </c>
      <c r="BD137" s="22">
        <f>+V137+AX137</f>
        <v>0</v>
      </c>
    </row>
    <row r="138" spans="1:56" ht="15">
      <c r="A138" s="14" t="s">
        <v>545</v>
      </c>
      <c r="B138" s="5" t="s">
        <v>25</v>
      </c>
      <c r="AA138" s="8" t="s">
        <v>15</v>
      </c>
      <c r="AC138" s="15">
        <v>51</v>
      </c>
      <c r="AE138" s="15"/>
      <c r="AG138" s="15"/>
      <c r="AI138" s="15"/>
      <c r="AK138" s="8" t="s">
        <v>15</v>
      </c>
      <c r="AY138" s="10">
        <f>+D138+F138+H138+J138+L138+N138+P138+R138+T138+V138+X138+Z138+AB138+AD138+AF138+AH138+AJ138+AL138+AN138+AP138+AR138+AT138+AV138+AX138</f>
        <v>0</v>
      </c>
      <c r="AZ138" s="20">
        <f>+L138+N138+AF138+AH138+AT138</f>
        <v>0</v>
      </c>
      <c r="BA138" s="20">
        <f>+D138+H138+R138+Z138+AN138+AV138</f>
        <v>0</v>
      </c>
      <c r="BB138" s="20">
        <f>+P138+X138+AJ138+AR138</f>
        <v>0</v>
      </c>
      <c r="BC138" s="20">
        <f>+F138+J138+T138+AB138+AD138+AL138+AP138</f>
        <v>0</v>
      </c>
      <c r="BD138" s="22">
        <f>+V138+AX138</f>
        <v>0</v>
      </c>
    </row>
    <row r="139" spans="1:56" ht="15">
      <c r="A139" s="13" t="s">
        <v>433</v>
      </c>
      <c r="B139" s="5" t="s">
        <v>9</v>
      </c>
      <c r="C139" s="10">
        <v>6</v>
      </c>
      <c r="D139" s="9">
        <v>40</v>
      </c>
      <c r="E139" s="10">
        <v>24</v>
      </c>
      <c r="F139" s="9">
        <v>7</v>
      </c>
      <c r="G139" s="10">
        <v>22</v>
      </c>
      <c r="H139" s="9">
        <v>9</v>
      </c>
      <c r="I139" s="10">
        <v>10</v>
      </c>
      <c r="J139" s="9">
        <v>26</v>
      </c>
      <c r="K139" s="10">
        <v>6</v>
      </c>
      <c r="L139" s="9">
        <v>40</v>
      </c>
      <c r="M139" s="10">
        <v>4</v>
      </c>
      <c r="N139" s="9">
        <v>50</v>
      </c>
      <c r="O139" s="8" t="s">
        <v>222</v>
      </c>
      <c r="P139" s="9"/>
      <c r="Q139" s="10">
        <v>10</v>
      </c>
      <c r="R139" s="9">
        <v>26</v>
      </c>
      <c r="S139" s="10">
        <v>4</v>
      </c>
      <c r="T139" s="9">
        <v>50</v>
      </c>
      <c r="U139" s="10">
        <v>4</v>
      </c>
      <c r="V139" s="9">
        <v>50</v>
      </c>
      <c r="W139" s="8" t="s">
        <v>222</v>
      </c>
      <c r="X139" s="9"/>
      <c r="Y139" s="10">
        <v>11</v>
      </c>
      <c r="Z139" s="9">
        <v>24</v>
      </c>
      <c r="AA139" s="10">
        <v>11</v>
      </c>
      <c r="AB139" s="9">
        <v>24</v>
      </c>
      <c r="AC139" s="15">
        <v>36</v>
      </c>
      <c r="AD139" s="9"/>
      <c r="AE139" s="10">
        <v>2</v>
      </c>
      <c r="AF139" s="9">
        <v>80</v>
      </c>
      <c r="AG139" s="10">
        <v>5</v>
      </c>
      <c r="AH139" s="9">
        <v>45</v>
      </c>
      <c r="AI139" s="10">
        <v>2</v>
      </c>
      <c r="AJ139" s="9">
        <v>80</v>
      </c>
      <c r="AK139" s="8" t="s">
        <v>15</v>
      </c>
      <c r="AM139" s="10">
        <v>3</v>
      </c>
      <c r="AN139" s="9">
        <v>60</v>
      </c>
      <c r="AO139" s="10">
        <v>26</v>
      </c>
      <c r="AP139" s="9">
        <v>5</v>
      </c>
      <c r="AQ139" s="10">
        <v>3</v>
      </c>
      <c r="AR139" s="9">
        <v>60</v>
      </c>
      <c r="AS139" s="10">
        <v>3</v>
      </c>
      <c r="AT139" s="9">
        <v>60</v>
      </c>
      <c r="AU139" s="8" t="s">
        <v>15</v>
      </c>
      <c r="AW139" s="10">
        <v>1</v>
      </c>
      <c r="AX139" s="9">
        <v>100</v>
      </c>
      <c r="AY139" s="10">
        <f>+D139+F139+H139+J139+L139+N139+P139+R139+T139+V139+X139+Z139+AB139+AD139+AF139+AH139+AJ139+AL139+AN139+AP139+AR139+AT139+AV139+AX139</f>
        <v>836</v>
      </c>
      <c r="AZ139" s="20">
        <f>+L139+N139+AF139+AH139+AT139</f>
        <v>275</v>
      </c>
      <c r="BA139" s="20">
        <f>+D139+H139+R139+Z139+AN139+AV139</f>
        <v>159</v>
      </c>
      <c r="BB139" s="20">
        <f>+P139+X139+AJ139+AR139</f>
        <v>140</v>
      </c>
      <c r="BC139" s="20">
        <f>+F139+J139+T139+AB139+AD139+AL139+AP139</f>
        <v>112</v>
      </c>
      <c r="BD139" s="22">
        <f>+V139+AX139</f>
        <v>150</v>
      </c>
    </row>
    <row r="140" spans="1:56" ht="15">
      <c r="A140" s="14" t="s">
        <v>434</v>
      </c>
      <c r="B140" s="13" t="s">
        <v>86</v>
      </c>
      <c r="E140" s="8">
        <v>52</v>
      </c>
      <c r="AY140" s="10">
        <f>+D140+F140+H140+J140+L140+N140+P140+R140+T140+V140+X140+Z140+AB140+AD140+AF140+AH140+AJ140+AL140+AN140+AP140+AR140+AT140+AV140+AX140</f>
        <v>0</v>
      </c>
      <c r="AZ140" s="20">
        <f>+L140+N140+AF140+AH140+AT140</f>
        <v>0</v>
      </c>
      <c r="BA140" s="20">
        <f>+D140+H140+R140+Z140+AN140+AV140</f>
        <v>0</v>
      </c>
      <c r="BB140" s="20">
        <f>+P140+X140+AJ140+AR140</f>
        <v>0</v>
      </c>
      <c r="BC140" s="20">
        <f>+F140+J140+T140+AB140+AD140+AL140+AP140</f>
        <v>0</v>
      </c>
      <c r="BD140" s="22">
        <f>+V140+AX140</f>
        <v>0</v>
      </c>
    </row>
    <row r="141" spans="1:56" ht="15">
      <c r="A141" s="5" t="s">
        <v>496</v>
      </c>
      <c r="B141" s="5" t="s">
        <v>6</v>
      </c>
      <c r="U141" s="10">
        <v>10</v>
      </c>
      <c r="V141" s="9">
        <v>26</v>
      </c>
      <c r="W141" s="15">
        <v>41</v>
      </c>
      <c r="X141" s="9"/>
      <c r="Y141" s="15"/>
      <c r="Z141" s="9"/>
      <c r="AA141" s="15"/>
      <c r="AB141" s="9"/>
      <c r="AC141" s="15"/>
      <c r="AD141" s="9"/>
      <c r="AE141" s="15">
        <v>55</v>
      </c>
      <c r="AF141" s="9"/>
      <c r="AG141" s="15">
        <v>43</v>
      </c>
      <c r="AI141" s="8" t="s">
        <v>222</v>
      </c>
      <c r="AW141" s="8" t="s">
        <v>93</v>
      </c>
      <c r="AY141" s="10">
        <f>+D141+F141+H141+J141+L141+N141+P141+R141+T141+V141+X141+Z141+AB141+AD141+AF141+AH141+AJ141+AL141+AN141+AP141+AR141+AT141+AV141+AX141</f>
        <v>26</v>
      </c>
      <c r="AZ141" s="20">
        <f>+L141+N141+AF141+AH141+AT141</f>
        <v>0</v>
      </c>
      <c r="BA141" s="20">
        <f>+D141+H141+R141+Z141+AN141+AV141</f>
        <v>0</v>
      </c>
      <c r="BB141" s="20">
        <f>+P141+X141+AJ141+AR141</f>
        <v>0</v>
      </c>
      <c r="BC141" s="20">
        <f>+F141+J141+T141+AB141+AD141+AL141+AP141</f>
        <v>0</v>
      </c>
      <c r="BD141" s="22">
        <f>+V141+AX141</f>
        <v>26</v>
      </c>
    </row>
    <row r="142" spans="1:56" ht="15">
      <c r="A142" s="13" t="s">
        <v>435</v>
      </c>
      <c r="B142" s="13" t="s">
        <v>38</v>
      </c>
      <c r="E142" s="8">
        <v>44</v>
      </c>
      <c r="I142" s="15" t="s">
        <v>15</v>
      </c>
      <c r="K142" s="15"/>
      <c r="M142" s="15"/>
      <c r="O142" s="15"/>
      <c r="Q142" s="15"/>
      <c r="S142" s="10">
        <v>24</v>
      </c>
      <c r="T142" s="9">
        <v>7</v>
      </c>
      <c r="U142" s="10"/>
      <c r="V142" s="9"/>
      <c r="W142" s="10"/>
      <c r="X142" s="9"/>
      <c r="Y142" s="10"/>
      <c r="Z142" s="9"/>
      <c r="AA142" s="10">
        <v>26</v>
      </c>
      <c r="AB142" s="9">
        <v>5</v>
      </c>
      <c r="AC142" s="10">
        <v>18</v>
      </c>
      <c r="AD142" s="9">
        <v>13</v>
      </c>
      <c r="AE142" s="10"/>
      <c r="AF142" s="9"/>
      <c r="AG142" s="10"/>
      <c r="AI142" s="10"/>
      <c r="AK142" s="10">
        <v>21</v>
      </c>
      <c r="AL142" s="9">
        <v>10</v>
      </c>
      <c r="AM142" s="10"/>
      <c r="AO142" s="8" t="s">
        <v>15</v>
      </c>
      <c r="AY142" s="10">
        <f>+D142+F142+H142+J142+L142+N142+P142+R142+T142+V142+X142+Z142+AB142+AD142+AF142+AH142+AJ142+AL142+AN142+AP142+AR142+AT142+AV142+AX142</f>
        <v>35</v>
      </c>
      <c r="AZ142" s="20">
        <f>+L142+N142+AF142+AH142+AT142</f>
        <v>0</v>
      </c>
      <c r="BA142" s="20">
        <f>+D142+H142+R142+Z142+AN142+AV142</f>
        <v>0</v>
      </c>
      <c r="BB142" s="20">
        <f>+P142+X142+AJ142+AR142</f>
        <v>0</v>
      </c>
      <c r="BC142" s="20">
        <f>+F142+J142+T142+AB142+AD142+AL142+AP142</f>
        <v>35</v>
      </c>
      <c r="BD142" s="22">
        <f>+V142+AX142</f>
        <v>0</v>
      </c>
    </row>
    <row r="143" spans="1:56" ht="15">
      <c r="A143" s="13" t="s">
        <v>436</v>
      </c>
      <c r="B143" s="13" t="s">
        <v>238</v>
      </c>
      <c r="E143" s="8" t="s">
        <v>15</v>
      </c>
      <c r="I143" s="15" t="s">
        <v>15</v>
      </c>
      <c r="K143" s="15"/>
      <c r="M143" s="15"/>
      <c r="O143" s="15"/>
      <c r="Q143" s="15"/>
      <c r="S143" s="8">
        <v>47</v>
      </c>
      <c r="AA143" s="8" t="s">
        <v>15</v>
      </c>
      <c r="AC143" s="8" t="s">
        <v>15</v>
      </c>
      <c r="AK143" s="15">
        <v>57</v>
      </c>
      <c r="AM143" s="15"/>
      <c r="AO143" s="8">
        <v>59</v>
      </c>
      <c r="AY143" s="10">
        <f>+D143+F143+H143+J143+L143+N143+P143+R143+T143+V143+X143+Z143+AB143+AD143+AF143+AH143+AJ143+AL143+AN143+AP143+AR143+AT143+AV143+AX143</f>
        <v>0</v>
      </c>
      <c r="AZ143" s="20">
        <f>+L143+N143+AF143+AH143+AT143</f>
        <v>0</v>
      </c>
      <c r="BA143" s="20">
        <f>+D143+H143+R143+Z143+AN143+AV143</f>
        <v>0</v>
      </c>
      <c r="BB143" s="20">
        <f>+P143+X143+AJ143+AR143</f>
        <v>0</v>
      </c>
      <c r="BC143" s="20">
        <f>+F143+J143+T143+AB143+AD143+AL143+AP143</f>
        <v>0</v>
      </c>
      <c r="BD143" s="22">
        <f>+V143+AX143</f>
        <v>0</v>
      </c>
    </row>
    <row r="144" spans="1:56" ht="15">
      <c r="A144" s="14" t="s">
        <v>437</v>
      </c>
      <c r="B144" s="5" t="s">
        <v>21</v>
      </c>
      <c r="I144" s="15">
        <v>33</v>
      </c>
      <c r="K144" s="15"/>
      <c r="M144" s="15"/>
      <c r="O144" s="15"/>
      <c r="Q144" s="15"/>
      <c r="S144" s="15"/>
      <c r="U144" s="15"/>
      <c r="W144" s="15"/>
      <c r="Y144" s="15"/>
      <c r="AA144" s="15"/>
      <c r="AC144" s="15"/>
      <c r="AE144" s="15"/>
      <c r="AG144" s="15"/>
      <c r="AI144" s="15"/>
      <c r="AK144" s="15"/>
      <c r="AM144" s="15"/>
      <c r="AO144" s="8">
        <v>36</v>
      </c>
      <c r="AY144" s="10">
        <f>+D144+F144+H144+J144+L144+N144+P144+R144+T144+V144+X144+Z144+AB144+AD144+AF144+AH144+AJ144+AL144+AN144+AP144+AR144+AT144+AV144+AX144</f>
        <v>0</v>
      </c>
      <c r="AZ144" s="20">
        <f>+L144+N144+AF144+AH144+AT144</f>
        <v>0</v>
      </c>
      <c r="BA144" s="20">
        <f>+D144+H144+R144+Z144+AN144+AV144</f>
        <v>0</v>
      </c>
      <c r="BB144" s="20">
        <f>+P144+X144+AJ144+AR144</f>
        <v>0</v>
      </c>
      <c r="BC144" s="20">
        <f>+F144+J144+T144+AB144+AD144+AL144+AP144</f>
        <v>0</v>
      </c>
      <c r="BD144" s="22">
        <f>+V144+AX144</f>
        <v>0</v>
      </c>
    </row>
    <row r="145" spans="1:56" ht="15">
      <c r="A145" s="13" t="s">
        <v>438</v>
      </c>
      <c r="B145" s="5" t="s">
        <v>9</v>
      </c>
      <c r="C145" s="10">
        <v>5</v>
      </c>
      <c r="D145" s="9">
        <v>45</v>
      </c>
      <c r="E145" s="8" t="s">
        <v>15</v>
      </c>
      <c r="G145" s="10">
        <v>4</v>
      </c>
      <c r="H145" s="9">
        <v>50</v>
      </c>
      <c r="I145" s="10">
        <v>11</v>
      </c>
      <c r="J145" s="9">
        <v>24</v>
      </c>
      <c r="K145" s="10"/>
      <c r="L145" s="9"/>
      <c r="M145" s="10"/>
      <c r="N145" s="9"/>
      <c r="O145" s="10"/>
      <c r="P145" s="9"/>
      <c r="Q145" s="10">
        <v>7</v>
      </c>
      <c r="R145" s="9">
        <v>36</v>
      </c>
      <c r="S145" s="10">
        <v>6</v>
      </c>
      <c r="T145" s="9">
        <v>40</v>
      </c>
      <c r="U145" s="10"/>
      <c r="V145" s="9"/>
      <c r="W145" s="10"/>
      <c r="X145" s="9"/>
      <c r="Y145" s="10">
        <v>9</v>
      </c>
      <c r="Z145" s="9">
        <v>29</v>
      </c>
      <c r="AA145" s="10">
        <v>9</v>
      </c>
      <c r="AB145" s="9">
        <v>29</v>
      </c>
      <c r="AC145" s="10">
        <v>7</v>
      </c>
      <c r="AD145" s="9">
        <v>36</v>
      </c>
      <c r="AE145" s="10"/>
      <c r="AF145" s="9"/>
      <c r="AG145" s="10"/>
      <c r="AI145" s="10"/>
      <c r="AK145" s="10" t="s">
        <v>556</v>
      </c>
      <c r="AM145" s="10">
        <v>15</v>
      </c>
      <c r="AN145" s="9">
        <v>16</v>
      </c>
      <c r="AO145" s="10">
        <v>6</v>
      </c>
      <c r="AP145" s="9">
        <v>40</v>
      </c>
      <c r="AQ145" s="15">
        <v>49</v>
      </c>
      <c r="AS145" s="15"/>
      <c r="AU145" s="10">
        <v>7</v>
      </c>
      <c r="AV145" s="9">
        <v>36</v>
      </c>
      <c r="AW145" s="10"/>
      <c r="AY145" s="10">
        <f>+D145+F145+H145+J145+L145+N145+P145+R145+T145+V145+X145+Z145+AB145+AD145+AF145+AH145+AJ145+AL145+AN145+AP145+AR145+AT145+AV145+AX145</f>
        <v>381</v>
      </c>
      <c r="AZ145" s="20">
        <f>+L145+N145+AF145+AH145+AT145</f>
        <v>0</v>
      </c>
      <c r="BA145" s="20">
        <f>+D145+H145+R145+Z145+AN145+AV145</f>
        <v>212</v>
      </c>
      <c r="BB145" s="20">
        <f>+P145+X145+AJ145+AR145</f>
        <v>0</v>
      </c>
      <c r="BC145" s="20">
        <f>+F145+J145+T145+AB145+AD145+AL145+AP145</f>
        <v>169</v>
      </c>
      <c r="BD145" s="22">
        <f>+V145+AX145</f>
        <v>0</v>
      </c>
    </row>
    <row r="146" spans="1:56" ht="15">
      <c r="A146" s="13" t="s">
        <v>439</v>
      </c>
      <c r="B146" s="5" t="s">
        <v>86</v>
      </c>
      <c r="C146" s="10">
        <v>1</v>
      </c>
      <c r="D146" s="9">
        <v>100</v>
      </c>
      <c r="E146" s="10">
        <v>3</v>
      </c>
      <c r="F146" s="9">
        <v>60</v>
      </c>
      <c r="G146" s="10">
        <v>26</v>
      </c>
      <c r="H146" s="9">
        <v>5</v>
      </c>
      <c r="Y146" s="10">
        <v>14</v>
      </c>
      <c r="Z146" s="9">
        <v>18</v>
      </c>
      <c r="AA146" s="10">
        <v>27</v>
      </c>
      <c r="AB146" s="9">
        <v>4</v>
      </c>
      <c r="AC146" s="10">
        <v>8</v>
      </c>
      <c r="AD146" s="9">
        <v>32</v>
      </c>
      <c r="AE146" s="10"/>
      <c r="AF146" s="9"/>
      <c r="AG146" s="10"/>
      <c r="AI146" s="10"/>
      <c r="AK146" s="10">
        <v>4</v>
      </c>
      <c r="AL146" s="9">
        <v>50</v>
      </c>
      <c r="AM146" s="10">
        <v>11</v>
      </c>
      <c r="AN146" s="9">
        <v>24</v>
      </c>
      <c r="AO146" s="10">
        <v>11</v>
      </c>
      <c r="AP146" s="9">
        <v>24</v>
      </c>
      <c r="AQ146" s="10"/>
      <c r="AS146" s="10"/>
      <c r="AU146" s="10">
        <v>1</v>
      </c>
      <c r="AV146" s="9">
        <v>100</v>
      </c>
      <c r="AW146" s="10"/>
      <c r="AY146" s="10">
        <f>+D146+F146+H146+J146+L146+N146+P146+R146+T146+V146+X146+Z146+AB146+AD146+AF146+AH146+AJ146+AL146+AN146+AP146+AR146+AT146+AV146+AX146</f>
        <v>417</v>
      </c>
      <c r="AZ146" s="20">
        <f>+L146+N146+AF146+AH146+AT146</f>
        <v>0</v>
      </c>
      <c r="BA146" s="20">
        <f>+D146+H146+R146+Z146+AN146+AV146</f>
        <v>247</v>
      </c>
      <c r="BB146" s="20">
        <f>+P146+X146+AJ146+AR146</f>
        <v>0</v>
      </c>
      <c r="BC146" s="20">
        <f>+F146+J146+T146+AB146+AD146+AL146+AP146</f>
        <v>170</v>
      </c>
      <c r="BD146" s="22">
        <f>+V146+AX146</f>
        <v>0</v>
      </c>
    </row>
    <row r="147" spans="1:56" ht="15">
      <c r="A147" s="5" t="s">
        <v>330</v>
      </c>
      <c r="B147" s="5" t="s">
        <v>21</v>
      </c>
      <c r="C147" s="8">
        <v>56</v>
      </c>
      <c r="G147" s="10">
        <v>25</v>
      </c>
      <c r="H147" s="9">
        <v>6</v>
      </c>
      <c r="Q147" s="15">
        <v>42</v>
      </c>
      <c r="S147" s="8">
        <v>46</v>
      </c>
      <c r="Y147" s="15">
        <v>36</v>
      </c>
      <c r="AA147" s="8" t="s">
        <v>15</v>
      </c>
      <c r="AM147" s="15">
        <v>41</v>
      </c>
      <c r="AU147" s="15">
        <v>37</v>
      </c>
      <c r="AW147" s="15"/>
      <c r="AY147" s="10">
        <f>+D147+F147+H147+J147+L147+N147+P147+R147+T147+V147+X147+Z147+AB147+AD147+AF147+AH147+AJ147+AL147+AN147+AP147+AR147+AT147+AV147+AX147</f>
        <v>6</v>
      </c>
      <c r="AZ147" s="20">
        <f>+L147+N147+AF147+AH147+AT147</f>
        <v>0</v>
      </c>
      <c r="BA147" s="20">
        <f>+D147+H147+R147+Z147+AN147+AV147</f>
        <v>6</v>
      </c>
      <c r="BB147" s="20">
        <f>+P147+X147+AJ147+AR147</f>
        <v>0</v>
      </c>
      <c r="BC147" s="20">
        <f>+F147+J147+T147+AB147+AD147+AL147+AP147</f>
        <v>0</v>
      </c>
      <c r="BD147" s="22">
        <f>+V147+AX147</f>
        <v>0</v>
      </c>
    </row>
    <row r="148" spans="1:56" ht="15">
      <c r="A148" s="5" t="s">
        <v>440</v>
      </c>
      <c r="B148" s="13" t="s">
        <v>441</v>
      </c>
      <c r="C148" s="8" t="s">
        <v>15</v>
      </c>
      <c r="U148" s="10">
        <v>26</v>
      </c>
      <c r="V148" s="9">
        <v>5</v>
      </c>
      <c r="W148" s="8" t="s">
        <v>222</v>
      </c>
      <c r="X148" s="9"/>
      <c r="Z148" s="9"/>
      <c r="AB148" s="9"/>
      <c r="AD148" s="9"/>
      <c r="AE148" s="15">
        <v>56</v>
      </c>
      <c r="AF148" s="9"/>
      <c r="AG148" s="15"/>
      <c r="AI148" s="15">
        <v>42</v>
      </c>
      <c r="AK148" s="15"/>
      <c r="AM148" s="15"/>
      <c r="AO148" s="15"/>
      <c r="AQ148" s="15"/>
      <c r="AS148" s="15"/>
      <c r="AU148" s="15"/>
      <c r="AW148" s="15">
        <v>33</v>
      </c>
      <c r="AY148" s="10">
        <f>+D148+F148+H148+J148+L148+N148+P148+R148+T148+V148+X148+Z148+AB148+AD148+AF148+AH148+AJ148+AL148+AN148+AP148+AR148+AT148+AV148+AX148</f>
        <v>5</v>
      </c>
      <c r="AZ148" s="20">
        <f>+L148+N148+AF148+AH148+AT148</f>
        <v>0</v>
      </c>
      <c r="BA148" s="20">
        <f>+D148+H148+R148+Z148+AN148+AV148</f>
        <v>0</v>
      </c>
      <c r="BB148" s="20">
        <f>+P148+X148+AJ148+AR148</f>
        <v>0</v>
      </c>
      <c r="BC148" s="20">
        <f>+F148+J148+T148+AB148+AD148+AL148+AP148</f>
        <v>0</v>
      </c>
      <c r="BD148" s="22">
        <f>+V148+AX148</f>
        <v>5</v>
      </c>
    </row>
    <row r="149" spans="1:56" ht="15">
      <c r="A149" s="13" t="s">
        <v>442</v>
      </c>
      <c r="B149" s="13" t="s">
        <v>19</v>
      </c>
      <c r="E149" s="8" t="s">
        <v>15</v>
      </c>
      <c r="I149" s="15" t="s">
        <v>15</v>
      </c>
      <c r="K149" s="15"/>
      <c r="M149" s="15"/>
      <c r="O149" s="15"/>
      <c r="Q149" s="15"/>
      <c r="S149" s="8" t="s">
        <v>15</v>
      </c>
      <c r="U149" s="8" t="s">
        <v>17</v>
      </c>
      <c r="AA149" s="15">
        <v>41</v>
      </c>
      <c r="AC149" s="10">
        <v>24</v>
      </c>
      <c r="AD149" s="9">
        <v>7</v>
      </c>
      <c r="AE149" s="10"/>
      <c r="AF149" s="9"/>
      <c r="AG149" s="10"/>
      <c r="AI149" s="10"/>
      <c r="AK149" s="8" t="s">
        <v>15</v>
      </c>
      <c r="AO149" s="8">
        <v>36</v>
      </c>
      <c r="AW149" s="15">
        <v>31</v>
      </c>
      <c r="AY149" s="10">
        <f>+D149+F149+H149+J149+L149+N149+P149+R149+T149+V149+X149+Z149+AB149+AD149+AF149+AH149+AJ149+AL149+AN149+AP149+AR149+AT149+AV149+AX149</f>
        <v>7</v>
      </c>
      <c r="AZ149" s="20">
        <f>+L149+N149+AF149+AH149+AT149</f>
        <v>0</v>
      </c>
      <c r="BA149" s="20">
        <f>+D149+H149+R149+Z149+AN149+AV149</f>
        <v>0</v>
      </c>
      <c r="BB149" s="20">
        <f>+P149+X149+AJ149+AR149</f>
        <v>0</v>
      </c>
      <c r="BC149" s="20">
        <f>+F149+J149+T149+AB149+AD149+AL149+AP149</f>
        <v>7</v>
      </c>
      <c r="BD149" s="22">
        <f>+V149+AX149</f>
        <v>0</v>
      </c>
    </row>
    <row r="150" spans="1:56" ht="15">
      <c r="A150" s="13" t="s">
        <v>303</v>
      </c>
      <c r="B150" s="5" t="s">
        <v>38</v>
      </c>
      <c r="C150" s="10">
        <v>8</v>
      </c>
      <c r="D150" s="9">
        <v>32</v>
      </c>
      <c r="G150" s="10">
        <v>10</v>
      </c>
      <c r="H150" s="9">
        <v>26</v>
      </c>
      <c r="K150" s="8">
        <v>48</v>
      </c>
      <c r="O150" s="10">
        <v>27</v>
      </c>
      <c r="P150" s="9">
        <v>4</v>
      </c>
      <c r="Q150" s="10">
        <v>25</v>
      </c>
      <c r="R150" s="9">
        <v>6</v>
      </c>
      <c r="S150" s="10"/>
      <c r="T150" s="9"/>
      <c r="U150" s="8" t="s">
        <v>93</v>
      </c>
      <c r="W150" s="10">
        <v>8</v>
      </c>
      <c r="X150" s="9">
        <v>32</v>
      </c>
      <c r="Y150" s="10">
        <v>5</v>
      </c>
      <c r="Z150" s="9">
        <v>45</v>
      </c>
      <c r="AA150" s="10"/>
      <c r="AB150" s="9"/>
      <c r="AC150" s="10"/>
      <c r="AD150" s="9"/>
      <c r="AE150" s="10">
        <v>16</v>
      </c>
      <c r="AF150" s="9">
        <v>15</v>
      </c>
      <c r="AG150" s="10">
        <v>29</v>
      </c>
      <c r="AH150" s="9">
        <v>2</v>
      </c>
      <c r="AI150" s="10">
        <v>16</v>
      </c>
      <c r="AJ150" s="9">
        <v>15</v>
      </c>
      <c r="AK150" s="10"/>
      <c r="AM150" s="10">
        <v>8</v>
      </c>
      <c r="AN150" s="9">
        <v>32</v>
      </c>
      <c r="AO150" s="10"/>
      <c r="AQ150" s="10">
        <v>12</v>
      </c>
      <c r="AR150" s="9">
        <v>22</v>
      </c>
      <c r="AS150" s="10"/>
      <c r="AU150" s="10">
        <v>2</v>
      </c>
      <c r="AV150" s="9">
        <v>80</v>
      </c>
      <c r="AW150" s="8" t="s">
        <v>15</v>
      </c>
      <c r="AY150" s="10">
        <f>+D150+F150+H150+J150+L150+N150+P150+R150+T150+V150+X150+Z150+AB150+AD150+AF150+AH150+AJ150+AL150+AN150+AP150+AR150+AT150+AV150+AX150</f>
        <v>311</v>
      </c>
      <c r="AZ150" s="20">
        <f>+L150+N150+AF150+AH150+AT150</f>
        <v>17</v>
      </c>
      <c r="BA150" s="20">
        <f>+D150+H150+R150+Z150+AN150+AV150</f>
        <v>221</v>
      </c>
      <c r="BB150" s="20">
        <f>+P150+X150+AJ150+AR150</f>
        <v>73</v>
      </c>
      <c r="BC150" s="20">
        <f>+F150+J150+T150+AB150+AD150+AL150+AP150</f>
        <v>0</v>
      </c>
      <c r="BD150" s="22">
        <f>+V150+AX150</f>
        <v>0</v>
      </c>
    </row>
    <row r="151" spans="1:56" ht="15">
      <c r="A151" s="5" t="s">
        <v>443</v>
      </c>
      <c r="B151" s="5" t="s">
        <v>25</v>
      </c>
      <c r="K151" s="8">
        <v>36</v>
      </c>
      <c r="M151" s="10">
        <v>24</v>
      </c>
      <c r="N151" s="9">
        <v>7</v>
      </c>
      <c r="O151" s="8">
        <v>44</v>
      </c>
      <c r="P151" s="9"/>
      <c r="R151" s="9"/>
      <c r="T151" s="9"/>
      <c r="V151" s="9"/>
      <c r="W151" s="10">
        <v>27</v>
      </c>
      <c r="X151" s="9">
        <v>4</v>
      </c>
      <c r="Y151" s="10"/>
      <c r="Z151" s="9"/>
      <c r="AA151" s="10"/>
      <c r="AB151" s="9"/>
      <c r="AC151" s="10"/>
      <c r="AD151" s="9"/>
      <c r="AE151" s="10">
        <v>25</v>
      </c>
      <c r="AF151" s="9">
        <v>6</v>
      </c>
      <c r="AG151" s="10">
        <v>18</v>
      </c>
      <c r="AH151" s="9">
        <v>13</v>
      </c>
      <c r="AI151" s="10">
        <v>15</v>
      </c>
      <c r="AJ151" s="9">
        <v>16</v>
      </c>
      <c r="AK151" s="10"/>
      <c r="AM151" s="10"/>
      <c r="AO151" s="10"/>
      <c r="AQ151" s="10">
        <v>9</v>
      </c>
      <c r="AR151" s="9">
        <v>29</v>
      </c>
      <c r="AS151" s="10">
        <v>20</v>
      </c>
      <c r="AT151" s="9">
        <v>11</v>
      </c>
      <c r="AU151" s="10"/>
      <c r="AW151" s="10"/>
      <c r="AY151" s="10">
        <f>+D151+F151+H151+J151+L151+N151+P151+R151+T151+V151+X151+Z151+AB151+AD151+AF151+AH151+AJ151+AL151+AN151+AP151+AR151+AT151+AV151+AX151</f>
        <v>86</v>
      </c>
      <c r="AZ151" s="20">
        <f>+L151+N151+AF151+AH151+AT151</f>
        <v>37</v>
      </c>
      <c r="BA151" s="20">
        <f>+D151+H151+R151+Z151+AN151+AV151</f>
        <v>0</v>
      </c>
      <c r="BB151" s="20">
        <f>+P151+X151+AJ151+AR151</f>
        <v>49</v>
      </c>
      <c r="BC151" s="20">
        <f>+F151+J151+T151+AB151+AD151+AL151+AP151</f>
        <v>0</v>
      </c>
      <c r="BD151" s="22">
        <f>+V151+AX151</f>
        <v>0</v>
      </c>
    </row>
    <row r="152" spans="1:56" ht="15">
      <c r="A152" s="13" t="s">
        <v>661</v>
      </c>
      <c r="B152" s="5" t="s">
        <v>6</v>
      </c>
      <c r="K152" s="10">
        <v>9</v>
      </c>
      <c r="L152" s="9">
        <v>29</v>
      </c>
      <c r="M152" s="10">
        <v>22</v>
      </c>
      <c r="N152" s="9">
        <v>9</v>
      </c>
      <c r="O152" s="8">
        <v>35</v>
      </c>
      <c r="P152" s="9"/>
      <c r="R152" s="9"/>
      <c r="T152" s="9"/>
      <c r="V152" s="9"/>
      <c r="W152" s="15">
        <v>43</v>
      </c>
      <c r="X152" s="9"/>
      <c r="Y152" s="15"/>
      <c r="Z152" s="9"/>
      <c r="AA152" s="15"/>
      <c r="AB152" s="9"/>
      <c r="AC152" s="15"/>
      <c r="AD152" s="9"/>
      <c r="AE152" s="15">
        <v>40</v>
      </c>
      <c r="AF152" s="9"/>
      <c r="AG152" s="15">
        <v>33</v>
      </c>
      <c r="AI152" s="15">
        <v>40</v>
      </c>
      <c r="AK152" s="15"/>
      <c r="AM152" s="15"/>
      <c r="AO152" s="15"/>
      <c r="AQ152" s="15">
        <v>34</v>
      </c>
      <c r="AS152" s="10">
        <v>9</v>
      </c>
      <c r="AT152" s="9">
        <v>29</v>
      </c>
      <c r="AU152" s="10"/>
      <c r="AW152" s="10" t="s">
        <v>93</v>
      </c>
      <c r="AY152" s="10">
        <f>+D152+F152+H152+J152+L152+N152+P152+R152+T152+V152+X152+Z152+AB152+AD152+AF152+AH152+AJ152+AL152+AN152+AP152+AR152+AT152+AV152+AX152</f>
        <v>67</v>
      </c>
      <c r="AZ152" s="20">
        <f>+L152+N152+AF152+AH152+AT152</f>
        <v>67</v>
      </c>
      <c r="BA152" s="20">
        <f>+D152+H152+R152+Z152+AN152+AV152</f>
        <v>0</v>
      </c>
      <c r="BB152" s="20">
        <f>+P152+X152+AJ152+AR152</f>
        <v>0</v>
      </c>
      <c r="BC152" s="20">
        <f>+F152+J152+T152+AB152+AD152+AL152+AP152</f>
        <v>0</v>
      </c>
      <c r="BD152" s="22">
        <f>+V152+AX152</f>
        <v>0</v>
      </c>
    </row>
    <row r="153" spans="1:56" ht="15">
      <c r="A153" s="13" t="s">
        <v>444</v>
      </c>
      <c r="B153" s="13" t="s">
        <v>30</v>
      </c>
      <c r="E153" s="10">
        <v>23</v>
      </c>
      <c r="F153" s="9">
        <v>8</v>
      </c>
      <c r="I153" s="15">
        <v>34</v>
      </c>
      <c r="K153" s="15"/>
      <c r="M153" s="15"/>
      <c r="O153" s="15"/>
      <c r="Q153" s="15"/>
      <c r="S153" s="8" t="s">
        <v>15</v>
      </c>
      <c r="U153" s="10">
        <v>22</v>
      </c>
      <c r="V153" s="9">
        <v>9</v>
      </c>
      <c r="W153" s="10"/>
      <c r="X153" s="9"/>
      <c r="Y153" s="10"/>
      <c r="Z153" s="9"/>
      <c r="AA153" s="8" t="s">
        <v>15</v>
      </c>
      <c r="AB153" s="9"/>
      <c r="AC153" s="8" t="s">
        <v>15</v>
      </c>
      <c r="AD153" s="9"/>
      <c r="AF153" s="9"/>
      <c r="AK153" s="15">
        <v>55</v>
      </c>
      <c r="AM153" s="15"/>
      <c r="AO153" s="8">
        <v>66</v>
      </c>
      <c r="AW153" s="8" t="s">
        <v>93</v>
      </c>
      <c r="AY153" s="10">
        <f>+D153+F153+H153+J153+L153+N153+P153+R153+T153+V153+X153+Z153+AB153+AD153+AF153+AH153+AJ153+AL153+AN153+AP153+AR153+AT153+AV153+AX153</f>
        <v>17</v>
      </c>
      <c r="AZ153" s="20">
        <f>+L153+N153+AF153+AH153+AT153</f>
        <v>0</v>
      </c>
      <c r="BA153" s="20">
        <f>+D153+H153+R153+Z153+AN153+AV153</f>
        <v>0</v>
      </c>
      <c r="BB153" s="20">
        <f>+P153+X153+AJ153+AR153</f>
        <v>0</v>
      </c>
      <c r="BC153" s="20">
        <f>+F153+J153+T153+AB153+AD153+AL153+AP153</f>
        <v>8</v>
      </c>
      <c r="BD153" s="22">
        <f>+V153+AX153</f>
        <v>9</v>
      </c>
    </row>
    <row r="154" spans="1:56" ht="15">
      <c r="A154" s="13" t="s">
        <v>593</v>
      </c>
      <c r="B154" s="5" t="s">
        <v>34</v>
      </c>
      <c r="C154" s="8">
        <v>45</v>
      </c>
      <c r="Q154" s="15">
        <v>49</v>
      </c>
      <c r="S154" s="15"/>
      <c r="U154" s="15"/>
      <c r="W154" s="15"/>
      <c r="Y154" s="15">
        <v>41</v>
      </c>
      <c r="AA154" s="15"/>
      <c r="AC154" s="15"/>
      <c r="AE154" s="15"/>
      <c r="AG154" s="15"/>
      <c r="AI154" s="15"/>
      <c r="AK154" s="15"/>
      <c r="AM154" s="15">
        <v>69</v>
      </c>
      <c r="AO154" s="15"/>
      <c r="AQ154" s="15"/>
      <c r="AS154" s="15"/>
      <c r="AU154" s="15">
        <v>41</v>
      </c>
      <c r="AW154" s="15"/>
      <c r="AY154" s="10">
        <f>+D154+F154+H154+J154+L154+N154+P154+R154+T154+V154+X154+Z154+AB154+AD154+AF154+AH154+AJ154+AL154+AN154+AP154+AR154+AT154+AV154+AX154</f>
        <v>0</v>
      </c>
      <c r="AZ154" s="20">
        <f>+L154+N154+AF154+AH154+AT154</f>
        <v>0</v>
      </c>
      <c r="BA154" s="20">
        <f>+D154+H154+R154+Z154+AN154+AV154</f>
        <v>0</v>
      </c>
      <c r="BB154" s="20">
        <f>+P154+X154+AJ154+AR154</f>
        <v>0</v>
      </c>
      <c r="BC154" s="20">
        <f>+F154+J154+T154+AB154+AD154+AL154+AP154</f>
        <v>0</v>
      </c>
      <c r="BD154" s="22">
        <f>+V154+AX154</f>
        <v>0</v>
      </c>
    </row>
    <row r="155" spans="1:56" ht="15">
      <c r="A155" s="13" t="s">
        <v>309</v>
      </c>
      <c r="B155" s="5" t="s">
        <v>38</v>
      </c>
      <c r="C155" s="10">
        <v>18</v>
      </c>
      <c r="D155" s="9">
        <v>13</v>
      </c>
      <c r="E155" s="10">
        <v>1</v>
      </c>
      <c r="F155" s="9">
        <v>100</v>
      </c>
      <c r="G155" s="10">
        <v>14</v>
      </c>
      <c r="H155" s="9">
        <v>18</v>
      </c>
      <c r="I155" s="10">
        <v>5</v>
      </c>
      <c r="J155" s="9">
        <v>45</v>
      </c>
      <c r="K155" s="10">
        <v>3</v>
      </c>
      <c r="L155" s="9">
        <v>60</v>
      </c>
      <c r="M155" s="10">
        <v>2</v>
      </c>
      <c r="N155" s="9">
        <v>80</v>
      </c>
      <c r="O155" s="10">
        <v>5</v>
      </c>
      <c r="P155" s="9">
        <v>45</v>
      </c>
      <c r="Q155" s="10" t="s">
        <v>93</v>
      </c>
      <c r="R155" s="9"/>
      <c r="S155" s="10">
        <v>2</v>
      </c>
      <c r="T155" s="9">
        <v>80</v>
      </c>
      <c r="U155" s="10">
        <v>2</v>
      </c>
      <c r="V155" s="9">
        <v>80</v>
      </c>
      <c r="W155" s="10">
        <v>21</v>
      </c>
      <c r="X155" s="9">
        <v>10</v>
      </c>
      <c r="Y155" s="8" t="s">
        <v>15</v>
      </c>
      <c r="Z155" s="9"/>
      <c r="AA155" s="10">
        <v>14</v>
      </c>
      <c r="AB155" s="9">
        <v>18</v>
      </c>
      <c r="AC155" s="10">
        <v>4</v>
      </c>
      <c r="AD155" s="9">
        <v>50</v>
      </c>
      <c r="AE155" s="10">
        <v>3</v>
      </c>
      <c r="AF155" s="9">
        <v>60</v>
      </c>
      <c r="AG155" s="10">
        <v>7</v>
      </c>
      <c r="AH155" s="9">
        <v>36</v>
      </c>
      <c r="AI155" s="10">
        <v>24</v>
      </c>
      <c r="AJ155" s="9">
        <v>7</v>
      </c>
      <c r="AK155" s="10">
        <v>2</v>
      </c>
      <c r="AL155" s="9">
        <v>80</v>
      </c>
      <c r="AM155" s="10">
        <v>2</v>
      </c>
      <c r="AN155" s="9">
        <v>80</v>
      </c>
      <c r="AO155" s="10">
        <v>3</v>
      </c>
      <c r="AP155" s="9">
        <v>60</v>
      </c>
      <c r="AQ155" s="10">
        <v>15</v>
      </c>
      <c r="AR155" s="9">
        <v>16</v>
      </c>
      <c r="AS155" s="10">
        <v>2</v>
      </c>
      <c r="AT155" s="9">
        <v>80</v>
      </c>
      <c r="AU155" s="10">
        <v>8</v>
      </c>
      <c r="AV155" s="9">
        <v>32</v>
      </c>
      <c r="AW155" s="8" t="s">
        <v>15</v>
      </c>
      <c r="AY155" s="10">
        <f>+D155+F155+H155+J155+L155+N155+P155+R155+T155+V155+X155+Z155+AB155+AD155+AF155+AH155+AJ155+AL155+AN155+AP155+AR155+AT155+AV155+AX155</f>
        <v>1050</v>
      </c>
      <c r="AZ155" s="20">
        <f>+L155+N155+AF155+AH155+AT155</f>
        <v>316</v>
      </c>
      <c r="BA155" s="20">
        <f>+D155+H155+R155+Z155+AN155+AV155</f>
        <v>143</v>
      </c>
      <c r="BB155" s="20">
        <f>+P155+X155+AJ155+AR155</f>
        <v>78</v>
      </c>
      <c r="BC155" s="20">
        <f>+F155+J155+T155+AB155+AD155+AL155+AP155</f>
        <v>433</v>
      </c>
      <c r="BD155" s="22">
        <f>+V155+AX155</f>
        <v>80</v>
      </c>
    </row>
    <row r="156" spans="1:56" ht="15">
      <c r="A156" s="5" t="s">
        <v>445</v>
      </c>
      <c r="B156" s="5" t="s">
        <v>38</v>
      </c>
      <c r="C156" s="8">
        <v>46</v>
      </c>
      <c r="E156" s="10">
        <v>4</v>
      </c>
      <c r="F156" s="9">
        <v>50</v>
      </c>
      <c r="I156" s="10">
        <v>4</v>
      </c>
      <c r="J156" s="9">
        <v>50</v>
      </c>
      <c r="K156" s="10"/>
      <c r="L156" s="9"/>
      <c r="M156" s="10"/>
      <c r="N156" s="9"/>
      <c r="O156" s="10"/>
      <c r="P156" s="9"/>
      <c r="Q156" s="10"/>
      <c r="R156" s="9"/>
      <c r="S156" s="10">
        <v>3</v>
      </c>
      <c r="T156" s="9">
        <v>60</v>
      </c>
      <c r="U156" s="10"/>
      <c r="V156" s="9"/>
      <c r="W156" s="10"/>
      <c r="X156" s="9"/>
      <c r="Y156" s="10"/>
      <c r="Z156" s="9"/>
      <c r="AA156" s="10" t="s">
        <v>93</v>
      </c>
      <c r="AB156" s="9"/>
      <c r="AC156" s="10">
        <v>3</v>
      </c>
      <c r="AD156" s="9">
        <v>60</v>
      </c>
      <c r="AE156" s="10"/>
      <c r="AF156" s="9"/>
      <c r="AG156" s="10"/>
      <c r="AI156" s="10"/>
      <c r="AK156" s="10" t="s">
        <v>93</v>
      </c>
      <c r="AM156" s="10"/>
      <c r="AO156" s="10">
        <v>4</v>
      </c>
      <c r="AP156" s="9">
        <v>50</v>
      </c>
      <c r="AQ156" s="10"/>
      <c r="AS156" s="10"/>
      <c r="AU156" s="10"/>
      <c r="AW156" s="10"/>
      <c r="AY156" s="10">
        <f>+D156+F156+H156+J156+L156+N156+P156+R156+T156+V156+X156+Z156+AB156+AD156+AF156+AH156+AJ156+AL156+AN156+AP156+AR156+AT156+AV156+AX156</f>
        <v>270</v>
      </c>
      <c r="AZ156" s="20">
        <f>+L156+N156+AF156+AH156+AT156</f>
        <v>0</v>
      </c>
      <c r="BA156" s="20">
        <f>+D156+H156+R156+Z156+AN156+AV156</f>
        <v>0</v>
      </c>
      <c r="BB156" s="20">
        <f>+P156+X156+AJ156+AR156</f>
        <v>0</v>
      </c>
      <c r="BC156" s="20">
        <f>+F156+J156+T156+AB156+AD156+AL156+AP156</f>
        <v>270</v>
      </c>
      <c r="BD156" s="22">
        <f>+V156+AX156</f>
        <v>0</v>
      </c>
    </row>
    <row r="157" spans="1:56" ht="15">
      <c r="A157" s="5" t="s">
        <v>499</v>
      </c>
      <c r="B157" s="5" t="s">
        <v>40</v>
      </c>
      <c r="U157" s="8">
        <v>37</v>
      </c>
      <c r="AY157" s="10">
        <f>+D157+F157+H157+J157+L157+N157+P157+R157+T157+V157+X157+Z157+AB157+AD157+AF157+AH157+AJ157+AL157+AN157+AP157+AR157+AT157+AV157+AX157</f>
        <v>0</v>
      </c>
      <c r="AZ157" s="20">
        <f>+L157+N157+AF157+AH157+AT157</f>
        <v>0</v>
      </c>
      <c r="BA157" s="20">
        <f>+D157+H157+R157+Z157+AN157+AV157</f>
        <v>0</v>
      </c>
      <c r="BB157" s="20">
        <f>+P157+X157+AJ157+AR157</f>
        <v>0</v>
      </c>
      <c r="BC157" s="20">
        <f>+F157+J157+T157+AB157+AD157+AL157+AP157</f>
        <v>0</v>
      </c>
      <c r="BD157" s="22">
        <f>+V157+AX157</f>
        <v>0</v>
      </c>
    </row>
    <row r="158" spans="1:56" ht="15">
      <c r="A158" s="5" t="s">
        <v>446</v>
      </c>
      <c r="B158" s="5" t="s">
        <v>6</v>
      </c>
      <c r="K158" s="10">
        <v>15</v>
      </c>
      <c r="L158" s="9">
        <v>16</v>
      </c>
      <c r="M158" s="10">
        <v>9</v>
      </c>
      <c r="N158" s="9">
        <v>29</v>
      </c>
      <c r="O158" s="8">
        <v>33</v>
      </c>
      <c r="P158" s="9"/>
      <c r="R158" s="9"/>
      <c r="T158" s="9"/>
      <c r="U158" s="8" t="s">
        <v>15</v>
      </c>
      <c r="V158" s="9"/>
      <c r="W158" s="10">
        <v>18</v>
      </c>
      <c r="X158" s="9">
        <v>13</v>
      </c>
      <c r="Y158" s="10"/>
      <c r="Z158" s="9"/>
      <c r="AA158" s="10"/>
      <c r="AB158" s="9"/>
      <c r="AC158" s="10"/>
      <c r="AD158" s="9"/>
      <c r="AE158" s="10">
        <v>5</v>
      </c>
      <c r="AF158" s="9">
        <v>45</v>
      </c>
      <c r="AG158" s="10">
        <v>4</v>
      </c>
      <c r="AH158" s="9">
        <v>50</v>
      </c>
      <c r="AI158" s="10">
        <v>12</v>
      </c>
      <c r="AJ158" s="9">
        <v>22</v>
      </c>
      <c r="AK158" s="10"/>
      <c r="AM158" s="10"/>
      <c r="AO158" s="10"/>
      <c r="AQ158" s="8" t="s">
        <v>87</v>
      </c>
      <c r="AW158" s="8" t="s">
        <v>294</v>
      </c>
      <c r="AY158" s="10">
        <f>+D158+F158+H158+J158+L158+N158+P158+R158+T158+V158+X158+Z158+AB158+AD158+AF158+AH158+AJ158+AL158+AN158+AP158+AR158+AT158+AV158+AX158</f>
        <v>175</v>
      </c>
      <c r="AZ158" s="20">
        <f>+L158+N158+AF158+AH158+AT158</f>
        <v>140</v>
      </c>
      <c r="BA158" s="20">
        <f>+D158+H158+R158+Z158+AN158+AV158</f>
        <v>0</v>
      </c>
      <c r="BB158" s="20">
        <f>+P158+X158+AJ158+AR158</f>
        <v>35</v>
      </c>
      <c r="BC158" s="20">
        <f>+F158+J158+T158+AB158+AD158+AL158+AP158</f>
        <v>0</v>
      </c>
      <c r="BD158" s="22">
        <f>+V158+AX158</f>
        <v>0</v>
      </c>
    </row>
    <row r="159" spans="1:56" ht="15">
      <c r="A159" s="13" t="s">
        <v>447</v>
      </c>
      <c r="B159" s="13" t="s">
        <v>86</v>
      </c>
      <c r="E159" s="8">
        <v>54</v>
      </c>
      <c r="S159" s="8">
        <v>41</v>
      </c>
      <c r="AC159" s="15">
        <v>52</v>
      </c>
      <c r="AE159" s="15"/>
      <c r="AG159" s="15"/>
      <c r="AI159" s="15"/>
      <c r="AK159" s="8" t="s">
        <v>15</v>
      </c>
      <c r="AO159" s="8" t="s">
        <v>15</v>
      </c>
      <c r="AY159" s="10">
        <f>+D159+F159+H159+J159+L159+N159+P159+R159+T159+V159+X159+Z159+AB159+AD159+AF159+AH159+AJ159+AL159+AN159+AP159+AR159+AT159+AV159+AX159</f>
        <v>0</v>
      </c>
      <c r="AZ159" s="20">
        <f>+L159+N159+AF159+AH159+AT159</f>
        <v>0</v>
      </c>
      <c r="BA159" s="20">
        <f>+D159+H159+R159+Z159+AN159+AV159</f>
        <v>0</v>
      </c>
      <c r="BB159" s="20">
        <f>+P159+X159+AJ159+AR159</f>
        <v>0</v>
      </c>
      <c r="BC159" s="20">
        <f>+F159+J159+T159+AB159+AD159+AL159+AP159</f>
        <v>0</v>
      </c>
      <c r="BD159" s="22">
        <f>+V159+AX159</f>
        <v>0</v>
      </c>
    </row>
    <row r="160" spans="1:56" ht="15">
      <c r="A160" s="14" t="s">
        <v>448</v>
      </c>
      <c r="B160" s="5" t="s">
        <v>30</v>
      </c>
      <c r="K160" s="8">
        <v>48</v>
      </c>
      <c r="M160" s="8">
        <v>34</v>
      </c>
      <c r="AY160" s="10">
        <f>+D160+F160+H160+J160+L160+N160+P160+R160+T160+V160+X160+Z160+AB160+AD160+AF160+AH160+AJ160+AL160+AN160+AP160+AR160+AT160+AV160+AX160</f>
        <v>0</v>
      </c>
      <c r="AZ160" s="20">
        <f>+L160+N160+AF160+AH160+AT160</f>
        <v>0</v>
      </c>
      <c r="BA160" s="20">
        <f>+D160+H160+R160+Z160+AN160+AV160</f>
        <v>0</v>
      </c>
      <c r="BB160" s="20">
        <f>+P160+X160+AJ160+AR160</f>
        <v>0</v>
      </c>
      <c r="BC160" s="20">
        <f>+F160+J160+T160+AB160+AD160+AL160+AP160</f>
        <v>0</v>
      </c>
      <c r="BD160" s="22">
        <f>+V160+AX160</f>
        <v>0</v>
      </c>
    </row>
    <row r="161" spans="1:56" ht="15">
      <c r="A161" s="13" t="s">
        <v>582</v>
      </c>
      <c r="B161" s="11" t="s">
        <v>21</v>
      </c>
      <c r="AK161" s="15">
        <v>34</v>
      </c>
      <c r="AM161" s="15"/>
      <c r="AO161" s="8">
        <v>33</v>
      </c>
      <c r="AY161" s="10">
        <f>+D161+F161+H161+J161+L161+N161+P161+R161+T161+V161+X161+Z161+AB161+AD161+AF161+AH161+AJ161+AL161+AN161+AP161+AR161+AT161+AV161+AX161</f>
        <v>0</v>
      </c>
      <c r="AZ161" s="20">
        <f>+L161+N161+AF161+AH161+AT161</f>
        <v>0</v>
      </c>
      <c r="BA161" s="20">
        <f>+D161+H161+R161+Z161+AN161+AV161</f>
        <v>0</v>
      </c>
      <c r="BB161" s="20">
        <f>+P161+X161+AJ161+AR161</f>
        <v>0</v>
      </c>
      <c r="BC161" s="20">
        <f>+F161+J161+T161+AB161+AD161+AL161+AP161</f>
        <v>0</v>
      </c>
      <c r="BD161" s="22">
        <f>+V161+AX161</f>
        <v>0</v>
      </c>
    </row>
    <row r="162" spans="1:56" ht="15">
      <c r="A162" s="13" t="s">
        <v>449</v>
      </c>
      <c r="B162" s="13" t="s">
        <v>86</v>
      </c>
      <c r="E162" s="10">
        <v>29</v>
      </c>
      <c r="F162" s="9">
        <v>2</v>
      </c>
      <c r="Y162" s="15">
        <v>63</v>
      </c>
      <c r="AA162" s="8" t="s">
        <v>15</v>
      </c>
      <c r="AY162" s="10">
        <f>+D162+F162+H162+J162+L162+N162+P162+R162+T162+V162+X162+Z162+AB162+AD162+AF162+AH162+AJ162+AL162+AN162+AP162+AR162+AT162+AV162+AX162</f>
        <v>2</v>
      </c>
      <c r="AZ162" s="20">
        <f>+L162+N162+AF162+AH162+AT162</f>
        <v>0</v>
      </c>
      <c r="BA162" s="20">
        <f>+D162+H162+R162+Z162+AN162+AV162</f>
        <v>0</v>
      </c>
      <c r="BB162" s="20">
        <f>+P162+X162+AJ162+AR162</f>
        <v>0</v>
      </c>
      <c r="BC162" s="20">
        <f>+F162+J162+T162+AB162+AD162+AL162+AP162</f>
        <v>2</v>
      </c>
      <c r="BD162" s="22">
        <f>+V162+AX162</f>
        <v>0</v>
      </c>
    </row>
    <row r="163" spans="1:56" ht="15">
      <c r="A163" s="5" t="s">
        <v>450</v>
      </c>
      <c r="B163" s="5" t="s">
        <v>21</v>
      </c>
      <c r="C163" s="8">
        <v>57</v>
      </c>
      <c r="G163" s="15" t="s">
        <v>15</v>
      </c>
      <c r="I163" s="15"/>
      <c r="K163" s="8">
        <v>45</v>
      </c>
      <c r="M163" s="8">
        <v>51</v>
      </c>
      <c r="O163" s="10">
        <v>26</v>
      </c>
      <c r="P163" s="9">
        <v>5</v>
      </c>
      <c r="Q163" s="10"/>
      <c r="R163" s="9"/>
      <c r="S163" s="10"/>
      <c r="T163" s="9"/>
      <c r="U163" s="8" t="s">
        <v>15</v>
      </c>
      <c r="V163" s="9"/>
      <c r="W163" s="15">
        <v>36</v>
      </c>
      <c r="X163" s="9"/>
      <c r="Y163" s="15">
        <v>53</v>
      </c>
      <c r="Z163" s="9"/>
      <c r="AA163" s="15">
        <v>32</v>
      </c>
      <c r="AB163" s="9"/>
      <c r="AC163" s="8" t="s">
        <v>15</v>
      </c>
      <c r="AD163" s="9"/>
      <c r="AE163" s="15">
        <v>39</v>
      </c>
      <c r="AF163" s="9"/>
      <c r="AG163" s="15">
        <v>51</v>
      </c>
      <c r="AI163" s="10">
        <v>30</v>
      </c>
      <c r="AJ163" s="9">
        <v>1</v>
      </c>
      <c r="AK163" s="15">
        <v>43</v>
      </c>
      <c r="AM163" s="15">
        <v>50</v>
      </c>
      <c r="AO163" s="15"/>
      <c r="AQ163" s="15">
        <v>35</v>
      </c>
      <c r="AS163" s="15">
        <v>38</v>
      </c>
      <c r="AU163" s="10">
        <v>23</v>
      </c>
      <c r="AV163" s="9">
        <v>8</v>
      </c>
      <c r="AW163" s="10">
        <v>10</v>
      </c>
      <c r="AX163" s="9">
        <v>26</v>
      </c>
      <c r="AY163" s="10">
        <f>+D163+F163+H163+J163+L163+N163+P163+R163+T163+V163+X163+Z163+AB163+AD163+AF163+AH163+AJ163+AL163+AN163+AP163+AR163+AT163+AV163+AX163</f>
        <v>40</v>
      </c>
      <c r="AZ163" s="20">
        <f>+L163+N163+AF163+AH163+AT163</f>
        <v>0</v>
      </c>
      <c r="BA163" s="20">
        <f>+D163+H163+R163+Z163+AN163+AV163</f>
        <v>8</v>
      </c>
      <c r="BB163" s="20">
        <f>+P163+X163+AJ163+AR163</f>
        <v>6</v>
      </c>
      <c r="BC163" s="20">
        <f>+F163+J163+T163+AB163+AD163+AL163+AP163</f>
        <v>0</v>
      </c>
      <c r="BD163" s="22">
        <f>+V163+AX163</f>
        <v>26</v>
      </c>
    </row>
    <row r="164" spans="1:56" ht="15">
      <c r="A164" s="5" t="s">
        <v>451</v>
      </c>
      <c r="B164" s="5" t="s">
        <v>34</v>
      </c>
      <c r="C164" s="8">
        <v>50</v>
      </c>
      <c r="K164" s="8">
        <v>38</v>
      </c>
      <c r="M164" s="8">
        <v>49</v>
      </c>
      <c r="O164" s="8">
        <v>34</v>
      </c>
      <c r="U164" s="8" t="s">
        <v>250</v>
      </c>
      <c r="W164" s="15">
        <v>33</v>
      </c>
      <c r="Y164" s="15"/>
      <c r="AA164" s="15"/>
      <c r="AC164" s="15"/>
      <c r="AE164" s="15">
        <v>36</v>
      </c>
      <c r="AG164" s="15">
        <v>31</v>
      </c>
      <c r="AI164" s="10">
        <v>20</v>
      </c>
      <c r="AJ164" s="9">
        <v>11</v>
      </c>
      <c r="AK164" s="10"/>
      <c r="AM164" s="10"/>
      <c r="AO164" s="10"/>
      <c r="AQ164" s="10">
        <v>26</v>
      </c>
      <c r="AR164" s="9">
        <v>5</v>
      </c>
      <c r="AS164" s="10">
        <v>18</v>
      </c>
      <c r="AT164" s="9">
        <v>13</v>
      </c>
      <c r="AU164" s="8" t="s">
        <v>15</v>
      </c>
      <c r="AW164" s="8" t="s">
        <v>250</v>
      </c>
      <c r="AY164" s="10">
        <f>+D164+F164+H164+J164+L164+N164+P164+R164+T164+V164+X164+Z164+AB164+AD164+AF164+AH164+AJ164+AL164+AN164+AP164+AR164+AT164+AV164+AX164</f>
        <v>29</v>
      </c>
      <c r="AZ164" s="20">
        <f>+L164+N164+AF164+AH164+AT164</f>
        <v>13</v>
      </c>
      <c r="BA164" s="20">
        <f>+D164+H164+R164+Z164+AN164+AV164</f>
        <v>0</v>
      </c>
      <c r="BB164" s="20">
        <f>+P164+X164+AJ164+AR164</f>
        <v>16</v>
      </c>
      <c r="BC164" s="20">
        <f>+F164+J164+T164+AB164+AD164+AL164+AP164</f>
        <v>0</v>
      </c>
      <c r="BD164" s="22">
        <f>+V164+AX164</f>
        <v>0</v>
      </c>
    </row>
    <row r="165" spans="1:56" ht="15">
      <c r="A165" s="13" t="s">
        <v>452</v>
      </c>
      <c r="B165" s="13" t="s">
        <v>12</v>
      </c>
      <c r="E165" s="8">
        <v>32</v>
      </c>
      <c r="AA165" s="15">
        <v>35</v>
      </c>
      <c r="AC165" s="8" t="s">
        <v>15</v>
      </c>
      <c r="AK165" s="15">
        <v>33</v>
      </c>
      <c r="AM165" s="15"/>
      <c r="AO165" s="8">
        <v>31</v>
      </c>
      <c r="AY165" s="10">
        <f>+D165+F165+H165+J165+L165+N165+P165+R165+T165+V165+X165+Z165+AB165+AD165+AF165+AH165+AJ165+AL165+AN165+AP165+AR165+AT165+AV165+AX165</f>
        <v>0</v>
      </c>
      <c r="AZ165" s="20">
        <f>+L165+N165+AF165+AH165+AT165</f>
        <v>0</v>
      </c>
      <c r="BA165" s="20">
        <f>+D165+H165+R165+Z165+AN165+AV165</f>
        <v>0</v>
      </c>
      <c r="BB165" s="20">
        <f>+P165+X165+AJ165+AR165</f>
        <v>0</v>
      </c>
      <c r="BC165" s="20">
        <f>+F165+J165+T165+AB165+AD165+AL165+AP165</f>
        <v>0</v>
      </c>
      <c r="BD165" s="22">
        <f>+V165+AX165</f>
        <v>0</v>
      </c>
    </row>
    <row r="166" spans="1:56" ht="15">
      <c r="A166" s="13" t="s">
        <v>453</v>
      </c>
      <c r="B166" s="13" t="s">
        <v>12</v>
      </c>
      <c r="E166" s="10">
        <v>6</v>
      </c>
      <c r="F166" s="9">
        <v>40</v>
      </c>
      <c r="I166" s="10">
        <v>2</v>
      </c>
      <c r="J166" s="9">
        <v>80</v>
      </c>
      <c r="K166" s="10"/>
      <c r="L166" s="9"/>
      <c r="M166" s="10"/>
      <c r="N166" s="9"/>
      <c r="O166" s="10"/>
      <c r="P166" s="9"/>
      <c r="Q166" s="10"/>
      <c r="R166" s="9"/>
      <c r="S166" s="8" t="s">
        <v>15</v>
      </c>
      <c r="T166" s="9"/>
      <c r="V166" s="9"/>
      <c r="X166" s="9"/>
      <c r="Z166" s="9"/>
      <c r="AA166" s="10">
        <v>1</v>
      </c>
      <c r="AB166" s="9">
        <v>100</v>
      </c>
      <c r="AC166" s="10" t="s">
        <v>93</v>
      </c>
      <c r="AD166" s="9"/>
      <c r="AE166" s="10"/>
      <c r="AF166" s="9"/>
      <c r="AG166" s="10"/>
      <c r="AI166" s="10"/>
      <c r="AK166" s="10">
        <v>1</v>
      </c>
      <c r="AL166" s="9">
        <v>100</v>
      </c>
      <c r="AM166" s="10"/>
      <c r="AO166" s="10" t="s">
        <v>93</v>
      </c>
      <c r="AQ166" s="10"/>
      <c r="AS166" s="10"/>
      <c r="AU166" s="10"/>
      <c r="AW166" s="10"/>
      <c r="AY166" s="10">
        <f>+D166+F166+H166+J166+L166+N166+P166+R166+T166+V166+X166+Z166+AB166+AD166+AF166+AH166+AJ166+AL166+AN166+AP166+AR166+AT166+AV166+AX166</f>
        <v>320</v>
      </c>
      <c r="AZ166" s="20">
        <f>+L166+N166+AF166+AH166+AT166</f>
        <v>0</v>
      </c>
      <c r="BA166" s="20">
        <f>+D166+H166+R166+Z166+AN166+AV166</f>
        <v>0</v>
      </c>
      <c r="BB166" s="20">
        <f>+P166+X166+AJ166+AR166</f>
        <v>0</v>
      </c>
      <c r="BC166" s="20">
        <f>+F166+J166+T166+AB166+AD166+AL166+AP166</f>
        <v>320</v>
      </c>
      <c r="BD166" s="22">
        <f>+V166+AX166</f>
        <v>0</v>
      </c>
    </row>
    <row r="167" spans="1:56" ht="15">
      <c r="A167" s="5" t="s">
        <v>335</v>
      </c>
      <c r="B167" s="5" t="s">
        <v>19</v>
      </c>
      <c r="C167" s="8">
        <v>39</v>
      </c>
      <c r="K167" s="10">
        <v>19</v>
      </c>
      <c r="L167" s="9">
        <v>12</v>
      </c>
      <c r="M167" s="10">
        <v>27</v>
      </c>
      <c r="N167" s="9">
        <v>4</v>
      </c>
      <c r="O167" s="10">
        <v>16</v>
      </c>
      <c r="P167" s="9">
        <v>15</v>
      </c>
      <c r="Q167" s="15" t="s">
        <v>15</v>
      </c>
      <c r="R167" s="9"/>
      <c r="S167" s="15"/>
      <c r="T167" s="9"/>
      <c r="U167" s="10">
        <v>24</v>
      </c>
      <c r="V167" s="9">
        <v>7</v>
      </c>
      <c r="W167" s="10">
        <v>6</v>
      </c>
      <c r="X167" s="9">
        <v>40</v>
      </c>
      <c r="Y167" s="10"/>
      <c r="Z167" s="9"/>
      <c r="AA167" s="10"/>
      <c r="AB167" s="9"/>
      <c r="AC167" s="10"/>
      <c r="AD167" s="9"/>
      <c r="AE167" s="10">
        <v>15</v>
      </c>
      <c r="AF167" s="9">
        <v>16</v>
      </c>
      <c r="AG167" s="10">
        <v>25</v>
      </c>
      <c r="AH167" s="9">
        <v>6</v>
      </c>
      <c r="AI167" s="10">
        <v>3</v>
      </c>
      <c r="AJ167" s="9">
        <v>60</v>
      </c>
      <c r="AK167" s="10"/>
      <c r="AM167" s="15">
        <v>31</v>
      </c>
      <c r="AO167" s="15"/>
      <c r="AQ167" s="10">
        <v>14</v>
      </c>
      <c r="AR167" s="9">
        <v>18</v>
      </c>
      <c r="AS167" s="10">
        <v>13</v>
      </c>
      <c r="AT167" s="9">
        <v>20</v>
      </c>
      <c r="AU167" s="10">
        <v>18</v>
      </c>
      <c r="AV167" s="9">
        <v>13</v>
      </c>
      <c r="AW167" s="10"/>
      <c r="AY167" s="10">
        <f>+D167+F167+H167+J167+L167+N167+P167+R167+T167+V167+X167+Z167+AB167+AD167+AF167+AH167+AJ167+AL167+AN167+AP167+AR167+AT167+AV167+AX167</f>
        <v>211</v>
      </c>
      <c r="AZ167" s="20">
        <f>+L167+N167+AF167+AH167+AT167</f>
        <v>58</v>
      </c>
      <c r="BA167" s="20">
        <f>+D167+H167+R167+Z167+AN167+AV167</f>
        <v>13</v>
      </c>
      <c r="BB167" s="20">
        <f>+P167+X167+AJ167+AR167</f>
        <v>133</v>
      </c>
      <c r="BC167" s="20">
        <f>+F167+J167+T167+AB167+AD167+AL167+AP167</f>
        <v>0</v>
      </c>
      <c r="BD167" s="22">
        <f>+V167+AX167</f>
        <v>7</v>
      </c>
    </row>
    <row r="168" spans="1:56" ht="15">
      <c r="A168" s="13" t="s">
        <v>321</v>
      </c>
      <c r="B168" s="5" t="s">
        <v>30</v>
      </c>
      <c r="C168" s="10">
        <v>24</v>
      </c>
      <c r="D168" s="9">
        <v>7</v>
      </c>
      <c r="E168" s="15" t="s">
        <v>297</v>
      </c>
      <c r="G168" s="10">
        <v>23</v>
      </c>
      <c r="H168" s="9">
        <v>8</v>
      </c>
      <c r="I168" s="15">
        <v>39</v>
      </c>
      <c r="K168" s="15"/>
      <c r="M168" s="15"/>
      <c r="O168" s="15"/>
      <c r="Q168" s="10">
        <v>8</v>
      </c>
      <c r="R168" s="9">
        <v>32</v>
      </c>
      <c r="S168" s="8">
        <v>38</v>
      </c>
      <c r="T168" s="9"/>
      <c r="V168" s="9"/>
      <c r="X168" s="9"/>
      <c r="Y168" s="10">
        <v>13</v>
      </c>
      <c r="Z168" s="9">
        <v>20</v>
      </c>
      <c r="AA168" s="10">
        <v>5</v>
      </c>
      <c r="AB168" s="9">
        <v>45</v>
      </c>
      <c r="AC168" s="15">
        <v>58</v>
      </c>
      <c r="AD168" s="9"/>
      <c r="AE168" s="15"/>
      <c r="AF168" s="9"/>
      <c r="AG168" s="15"/>
      <c r="AI168" s="15"/>
      <c r="AK168" s="10">
        <v>17</v>
      </c>
      <c r="AL168" s="9">
        <v>14</v>
      </c>
      <c r="AM168" s="15">
        <v>32</v>
      </c>
      <c r="AO168" s="8" t="s">
        <v>15</v>
      </c>
      <c r="AU168" s="8" t="s">
        <v>15</v>
      </c>
      <c r="AY168" s="10">
        <f>+D168+F168+H168+J168+L168+N168+P168+R168+T168+V168+X168+Z168+AB168+AD168+AF168+AH168+AJ168+AL168+AN168+AP168+AR168+AT168+AV168+AX168</f>
        <v>126</v>
      </c>
      <c r="AZ168" s="20">
        <f>+L168+N168+AF168+AH168+AT168</f>
        <v>0</v>
      </c>
      <c r="BA168" s="20">
        <f>+D168+H168+R168+Z168+AN168+AV168</f>
        <v>67</v>
      </c>
      <c r="BB168" s="20">
        <f>+P168+X168+AJ168+AR168</f>
        <v>0</v>
      </c>
      <c r="BC168" s="20">
        <f>+F168+J168+T168+AB168+AD168+AL168+AP168</f>
        <v>59</v>
      </c>
      <c r="BD168" s="22">
        <f>+V168+AX168</f>
        <v>0</v>
      </c>
    </row>
    <row r="169" spans="1:56" ht="15">
      <c r="A169" s="5" t="s">
        <v>454</v>
      </c>
      <c r="B169" s="5" t="s">
        <v>12</v>
      </c>
      <c r="K169" s="8">
        <v>44</v>
      </c>
      <c r="M169" s="8">
        <v>43</v>
      </c>
      <c r="O169" s="8" t="s">
        <v>222</v>
      </c>
      <c r="W169" s="10">
        <v>12</v>
      </c>
      <c r="X169" s="9">
        <v>22</v>
      </c>
      <c r="Y169" s="10"/>
      <c r="Z169" s="9"/>
      <c r="AA169" s="10"/>
      <c r="AB169" s="9"/>
      <c r="AC169" s="10"/>
      <c r="AD169" s="9"/>
      <c r="AE169" s="15">
        <v>37</v>
      </c>
      <c r="AF169" s="9"/>
      <c r="AG169" s="15">
        <v>50</v>
      </c>
      <c r="AI169" s="10">
        <v>22</v>
      </c>
      <c r="AJ169" s="9">
        <v>9</v>
      </c>
      <c r="AK169" s="10"/>
      <c r="AM169" s="10"/>
      <c r="AO169" s="10"/>
      <c r="AQ169" s="10">
        <v>28</v>
      </c>
      <c r="AR169" s="9">
        <v>3</v>
      </c>
      <c r="AS169" s="15">
        <v>40</v>
      </c>
      <c r="AU169" s="15"/>
      <c r="AW169" s="10" t="s">
        <v>250</v>
      </c>
      <c r="AY169" s="10">
        <f>+D169+F169+H169+J169+L169+N169+P169+R169+T169+V169+X169+Z169+AB169+AD169+AF169+AH169+AJ169+AL169+AN169+AP169+AR169+AT169+AV169+AX169</f>
        <v>34</v>
      </c>
      <c r="AZ169" s="20">
        <f>+L169+N169+AF169+AH169+AT169</f>
        <v>0</v>
      </c>
      <c r="BA169" s="20">
        <f>+D169+H169+R169+Z169+AN169+AV169</f>
        <v>0</v>
      </c>
      <c r="BB169" s="20">
        <f>+P169+X169+AJ169+AR169</f>
        <v>34</v>
      </c>
      <c r="BC169" s="20">
        <f>+F169+J169+T169+AB169+AD169+AL169+AP169</f>
        <v>0</v>
      </c>
      <c r="BD169" s="22">
        <f>+V169+AX169</f>
        <v>0</v>
      </c>
    </row>
    <row r="170" spans="1:56" ht="15">
      <c r="A170" s="5" t="s">
        <v>495</v>
      </c>
      <c r="B170" s="5" t="s">
        <v>25</v>
      </c>
      <c r="U170" s="10">
        <v>18</v>
      </c>
      <c r="V170" s="9">
        <v>13</v>
      </c>
      <c r="W170" s="15">
        <v>40</v>
      </c>
      <c r="X170" s="9"/>
      <c r="Y170" s="15"/>
      <c r="Z170" s="9"/>
      <c r="AA170" s="15"/>
      <c r="AB170" s="9"/>
      <c r="AC170" s="15"/>
      <c r="AD170" s="9"/>
      <c r="AE170" s="15">
        <v>34</v>
      </c>
      <c r="AF170" s="9"/>
      <c r="AG170" s="10">
        <v>27</v>
      </c>
      <c r="AH170" s="9">
        <v>4</v>
      </c>
      <c r="AI170" s="10">
        <v>27</v>
      </c>
      <c r="AJ170" s="9">
        <v>4</v>
      </c>
      <c r="AK170" s="10"/>
      <c r="AM170" s="15">
        <v>48</v>
      </c>
      <c r="AO170" s="8" t="s">
        <v>15</v>
      </c>
      <c r="AQ170" s="10">
        <v>29</v>
      </c>
      <c r="AR170" s="9">
        <v>2</v>
      </c>
      <c r="AS170" s="10">
        <v>24</v>
      </c>
      <c r="AT170" s="9">
        <v>7</v>
      </c>
      <c r="AU170" s="10"/>
      <c r="AW170" s="10">
        <v>7</v>
      </c>
      <c r="AX170" s="9">
        <v>36</v>
      </c>
      <c r="AY170" s="10">
        <f>+D170+F170+H170+J170+L170+N170+P170+R170+T170+V170+X170+Z170+AB170+AD170+AF170+AH170+AJ170+AL170+AN170+AP170+AR170+AT170+AV170+AX170</f>
        <v>66</v>
      </c>
      <c r="AZ170" s="20">
        <f>+L170+N170+AF170+AH170+AT170</f>
        <v>11</v>
      </c>
      <c r="BA170" s="20">
        <f>+D170+H170+R170+Z170+AN170+AV170</f>
        <v>0</v>
      </c>
      <c r="BB170" s="20">
        <f>+P170+X170+AJ170+AR170</f>
        <v>6</v>
      </c>
      <c r="BC170" s="20">
        <f>+F170+J170+T170+AB170+AD170+AL170+AP170</f>
        <v>0</v>
      </c>
      <c r="BD170" s="22">
        <f>+V170+AX170</f>
        <v>49</v>
      </c>
    </row>
    <row r="171" spans="1:56" ht="15">
      <c r="A171" s="14" t="s">
        <v>332</v>
      </c>
      <c r="B171" s="5" t="s">
        <v>58</v>
      </c>
      <c r="C171" s="8">
        <v>58</v>
      </c>
      <c r="Q171" s="15">
        <v>48</v>
      </c>
      <c r="S171" s="8">
        <v>35</v>
      </c>
      <c r="U171" s="10">
        <v>28</v>
      </c>
      <c r="V171" s="9">
        <v>3</v>
      </c>
      <c r="W171" s="15">
        <v>39</v>
      </c>
      <c r="X171" s="9"/>
      <c r="Y171" s="8" t="s">
        <v>15</v>
      </c>
      <c r="Z171" s="9"/>
      <c r="AA171" s="8" t="s">
        <v>15</v>
      </c>
      <c r="AB171" s="9"/>
      <c r="AC171" s="8" t="s">
        <v>15</v>
      </c>
      <c r="AD171" s="9"/>
      <c r="AE171" s="15">
        <v>45</v>
      </c>
      <c r="AF171" s="9"/>
      <c r="AG171" s="15">
        <v>54</v>
      </c>
      <c r="AI171" s="15">
        <v>38</v>
      </c>
      <c r="AK171" s="15">
        <v>37</v>
      </c>
      <c r="AM171" s="15">
        <v>55</v>
      </c>
      <c r="AO171" s="8" t="s">
        <v>15</v>
      </c>
      <c r="AQ171" s="15">
        <v>37</v>
      </c>
      <c r="AS171" s="10">
        <v>29</v>
      </c>
      <c r="AT171" s="9">
        <v>2</v>
      </c>
      <c r="AU171" s="8" t="s">
        <v>15</v>
      </c>
      <c r="AW171" s="15">
        <v>35</v>
      </c>
      <c r="AY171" s="10">
        <f>+D171+F171+H171+J171+L171+N171+P171+R171+T171+V171+X171+Z171+AB171+AD171+AF171+AH171+AJ171+AL171+AN171+AP171+AR171+AT171+AV171+AX171</f>
        <v>5</v>
      </c>
      <c r="AZ171" s="20">
        <f>+L171+N171+AF171+AH171+AT171</f>
        <v>2</v>
      </c>
      <c r="BA171" s="20">
        <f>+D171+H171+R171+Z171+AN171+AV171</f>
        <v>0</v>
      </c>
      <c r="BB171" s="20">
        <f>+P171+X171+AJ171+AR171</f>
        <v>0</v>
      </c>
      <c r="BC171" s="20">
        <f>+F171+J171+T171+AB171+AD171+AL171+AP171</f>
        <v>0</v>
      </c>
      <c r="BD171" s="22">
        <f>+V171+AX171</f>
        <v>3</v>
      </c>
    </row>
    <row r="172" spans="1:56" ht="15">
      <c r="A172" s="14" t="s">
        <v>532</v>
      </c>
      <c r="B172" s="5" t="s">
        <v>12</v>
      </c>
      <c r="Y172" s="8" t="s">
        <v>15</v>
      </c>
      <c r="AM172" s="10">
        <v>6</v>
      </c>
      <c r="AN172" s="9">
        <v>40</v>
      </c>
      <c r="AO172" s="10"/>
      <c r="AQ172" s="10"/>
      <c r="AS172" s="10"/>
      <c r="AU172" s="15">
        <v>40</v>
      </c>
      <c r="AW172" s="15"/>
      <c r="AY172" s="10">
        <f>+D172+F172+H172+J172+L172+N172+P172+R172+T172+V172+X172+Z172+AB172+AD172+AF172+AH172+AJ172+AL172+AN172+AP172+AR172+AT172+AV172+AX172</f>
        <v>40</v>
      </c>
      <c r="AZ172" s="20">
        <f>+L172+N172+AF172+AH172+AT172</f>
        <v>0</v>
      </c>
      <c r="BA172" s="20">
        <f>+D172+H172+R172+Z172+AN172+AV172</f>
        <v>40</v>
      </c>
      <c r="BB172" s="20">
        <f>+P172+X172+AJ172+AR172</f>
        <v>0</v>
      </c>
      <c r="BC172" s="20">
        <f>+F172+J172+T172+AB172+AD172+AL172+AP172</f>
        <v>0</v>
      </c>
      <c r="BD172" s="22">
        <f>+V172+AX172</f>
        <v>0</v>
      </c>
    </row>
    <row r="173" spans="1:56" ht="15">
      <c r="A173" s="5" t="s">
        <v>455</v>
      </c>
      <c r="B173" s="5" t="s">
        <v>21</v>
      </c>
      <c r="C173" s="8">
        <v>47</v>
      </c>
      <c r="AM173" s="15">
        <v>45</v>
      </c>
      <c r="AO173" s="15"/>
      <c r="AQ173" s="15"/>
      <c r="AS173" s="15"/>
      <c r="AU173" s="15"/>
      <c r="AW173" s="15"/>
      <c r="AY173" s="10">
        <f>+D173+F173+H173+J173+L173+N173+P173+R173+T173+V173+X173+Z173+AB173+AD173+AF173+AH173+AJ173+AL173+AN173+AP173+AR173+AT173+AV173+AX173</f>
        <v>0</v>
      </c>
      <c r="AZ173" s="20">
        <f>+L173+N173+AF173+AH173+AT173</f>
        <v>0</v>
      </c>
      <c r="BA173" s="20">
        <f>+D173+H173+R173+Z173+AN173+AV173</f>
        <v>0</v>
      </c>
      <c r="BB173" s="20">
        <f>+P173+X173+AJ173+AR173</f>
        <v>0</v>
      </c>
      <c r="BC173" s="20">
        <f>+F173+J173+T173+AB173+AD173+AL173+AP173</f>
        <v>0</v>
      </c>
      <c r="BD173" s="22">
        <f>+V173+AX173</f>
        <v>0</v>
      </c>
    </row>
    <row r="174" spans="1:56" ht="15">
      <c r="A174" s="13" t="s">
        <v>552</v>
      </c>
      <c r="B174" s="5" t="s">
        <v>234</v>
      </c>
      <c r="AC174" s="8" t="s">
        <v>15</v>
      </c>
      <c r="AK174" s="15">
        <v>59</v>
      </c>
      <c r="AM174" s="15">
        <v>75</v>
      </c>
      <c r="AO174" s="8">
        <v>69</v>
      </c>
      <c r="AQ174" s="8" t="s">
        <v>222</v>
      </c>
      <c r="AS174" s="15">
        <v>43</v>
      </c>
      <c r="AU174" s="15">
        <v>49</v>
      </c>
      <c r="AW174" s="8" t="s">
        <v>93</v>
      </c>
      <c r="AY174" s="10">
        <f>+D174+F174+H174+J174+L174+N174+P174+R174+T174+V174+X174+Z174+AB174+AD174+AF174+AH174+AJ174+AL174+AN174+AP174+AR174+AT174+AV174+AX174</f>
        <v>0</v>
      </c>
      <c r="AZ174" s="20">
        <f>+L174+N174+AF174+AH174+AT174</f>
        <v>0</v>
      </c>
      <c r="BA174" s="20">
        <f>+D174+H174+R174+Z174+AN174+AV174</f>
        <v>0</v>
      </c>
      <c r="BB174" s="20">
        <f>+P174+X174+AJ174+AR174</f>
        <v>0</v>
      </c>
      <c r="BC174" s="20">
        <f>+F174+J174+T174+AB174+AD174+AL174+AP174</f>
        <v>0</v>
      </c>
      <c r="BD174" s="22">
        <f>+V174+AX174</f>
        <v>0</v>
      </c>
    </row>
    <row r="175" spans="1:56" ht="15">
      <c r="A175" s="13" t="s">
        <v>539</v>
      </c>
      <c r="B175" s="5" t="s">
        <v>234</v>
      </c>
      <c r="G175" s="15" t="s">
        <v>15</v>
      </c>
      <c r="I175" s="15">
        <v>41</v>
      </c>
      <c r="K175" s="15"/>
      <c r="M175" s="15"/>
      <c r="O175" s="15"/>
      <c r="Q175" s="15"/>
      <c r="S175" s="15"/>
      <c r="U175" s="8">
        <v>38</v>
      </c>
      <c r="W175" s="15">
        <v>52</v>
      </c>
      <c r="Y175" s="15">
        <v>65</v>
      </c>
      <c r="AA175" s="8" t="s">
        <v>15</v>
      </c>
      <c r="AC175" s="15">
        <v>57</v>
      </c>
      <c r="AE175" s="15"/>
      <c r="AG175" s="15"/>
      <c r="AI175" s="15"/>
      <c r="AK175" s="15">
        <v>60</v>
      </c>
      <c r="AM175" s="15">
        <v>70</v>
      </c>
      <c r="AO175" s="8" t="s">
        <v>15</v>
      </c>
      <c r="AQ175" s="15">
        <v>51</v>
      </c>
      <c r="AS175" s="15">
        <v>44</v>
      </c>
      <c r="AU175" s="15">
        <v>47</v>
      </c>
      <c r="AW175" s="15"/>
      <c r="AY175" s="10">
        <f>+D175+F175+H175+J175+L175+N175+P175+R175+T175+V175+X175+Z175+AB175+AD175+AF175+AH175+AJ175+AL175+AN175+AP175+AR175+AT175+AV175+AX175</f>
        <v>0</v>
      </c>
      <c r="AZ175" s="20">
        <f>+L175+N175+AF175+AH175+AT175</f>
        <v>0</v>
      </c>
      <c r="BA175" s="20">
        <f>+D175+H175+R175+Z175+AN175+AV175</f>
        <v>0</v>
      </c>
      <c r="BB175" s="20">
        <f>+P175+X175+AJ175+AR175</f>
        <v>0</v>
      </c>
      <c r="BC175" s="20">
        <f>+F175+J175+T175+AB175+AD175+AL175+AP175</f>
        <v>0</v>
      </c>
      <c r="BD175" s="22">
        <f>+V175+AX175</f>
        <v>0</v>
      </c>
    </row>
    <row r="176" spans="1:56" ht="15">
      <c r="A176" s="5" t="s">
        <v>456</v>
      </c>
      <c r="B176" s="5" t="s">
        <v>21</v>
      </c>
      <c r="K176" s="8">
        <v>51</v>
      </c>
      <c r="M176" s="8">
        <v>39</v>
      </c>
      <c r="O176" s="10">
        <v>29</v>
      </c>
      <c r="P176" s="9">
        <v>2</v>
      </c>
      <c r="Q176" s="10"/>
      <c r="R176" s="9"/>
      <c r="S176" s="10"/>
      <c r="T176" s="9"/>
      <c r="U176" s="10"/>
      <c r="V176" s="9"/>
      <c r="W176" s="10"/>
      <c r="X176" s="9"/>
      <c r="Y176" s="10"/>
      <c r="Z176" s="9"/>
      <c r="AA176" s="10"/>
      <c r="AB176" s="9"/>
      <c r="AC176" s="10"/>
      <c r="AD176" s="9"/>
      <c r="AE176" s="15">
        <v>51</v>
      </c>
      <c r="AF176" s="9"/>
      <c r="AG176" s="15">
        <v>46</v>
      </c>
      <c r="AI176" s="8" t="s">
        <v>222</v>
      </c>
      <c r="AQ176" s="8" t="s">
        <v>222</v>
      </c>
      <c r="AW176" s="8" t="s">
        <v>15</v>
      </c>
      <c r="AY176" s="10">
        <f>+D176+F176+H176+J176+L176+N176+P176+R176+T176+V176+X176+Z176+AB176+AD176+AF176+AH176+AJ176+AL176+AN176+AP176+AR176+AT176+AV176+AX176</f>
        <v>2</v>
      </c>
      <c r="AZ176" s="20">
        <f>+L176+N176+AF176+AH176+AT176</f>
        <v>0</v>
      </c>
      <c r="BA176" s="20">
        <f>+D176+H176+R176+Z176+AN176+AV176</f>
        <v>0</v>
      </c>
      <c r="BB176" s="20">
        <f>+P176+X176+AJ176+AR176</f>
        <v>2</v>
      </c>
      <c r="BC176" s="20">
        <f>+F176+J176+T176+AB176+AD176+AL176+AP176</f>
        <v>0</v>
      </c>
      <c r="BD176" s="22">
        <f>+V176+AX176</f>
        <v>0</v>
      </c>
    </row>
    <row r="177" spans="1:56" ht="15">
      <c r="A177" s="5" t="s">
        <v>457</v>
      </c>
      <c r="B177" s="5" t="s">
        <v>25</v>
      </c>
      <c r="K177" s="8">
        <v>55</v>
      </c>
      <c r="M177" s="8">
        <v>54</v>
      </c>
      <c r="O177" s="10">
        <v>30</v>
      </c>
      <c r="P177" s="9">
        <v>1</v>
      </c>
      <c r="Q177" s="10"/>
      <c r="R177" s="9"/>
      <c r="S177" s="10"/>
      <c r="T177" s="9"/>
      <c r="U177" s="10"/>
      <c r="V177" s="9"/>
      <c r="W177" s="10">
        <v>25</v>
      </c>
      <c r="X177" s="9">
        <v>6</v>
      </c>
      <c r="Y177" s="10"/>
      <c r="Z177" s="9"/>
      <c r="AA177" s="10"/>
      <c r="AB177" s="9"/>
      <c r="AC177" s="10"/>
      <c r="AD177" s="9"/>
      <c r="AE177" s="15">
        <v>38</v>
      </c>
      <c r="AF177" s="9"/>
      <c r="AG177" s="10">
        <v>28</v>
      </c>
      <c r="AH177" s="9">
        <v>3</v>
      </c>
      <c r="AI177" s="15">
        <v>37</v>
      </c>
      <c r="AK177" s="15"/>
      <c r="AM177" s="15"/>
      <c r="AO177" s="15"/>
      <c r="AQ177" s="8" t="s">
        <v>222</v>
      </c>
      <c r="AS177" s="10">
        <v>27</v>
      </c>
      <c r="AT177" s="9">
        <v>4</v>
      </c>
      <c r="AU177" s="10"/>
      <c r="AW177" s="10"/>
      <c r="AY177" s="10">
        <f>+D177+F177+H177+J177+L177+N177+P177+R177+T177+V177+X177+Z177+AB177+AD177+AF177+AH177+AJ177+AL177+AN177+AP177+AR177+AT177+AV177+AX177</f>
        <v>14</v>
      </c>
      <c r="AZ177" s="20">
        <f>+L177+N177+AF177+AH177+AT177</f>
        <v>7</v>
      </c>
      <c r="BA177" s="20">
        <f>+D177+H177+R177+Z177+AN177+AV177</f>
        <v>0</v>
      </c>
      <c r="BB177" s="20">
        <f>+P177+X177+AJ177+AR177</f>
        <v>7</v>
      </c>
      <c r="BC177" s="20">
        <f>+F177+J177+T177+AB177+AD177+AL177+AP177</f>
        <v>0</v>
      </c>
      <c r="BD177" s="22">
        <f>+V177+AX177</f>
        <v>0</v>
      </c>
    </row>
    <row r="178" spans="1:56" ht="15">
      <c r="A178" s="13" t="s">
        <v>591</v>
      </c>
      <c r="B178" s="5" t="s">
        <v>592</v>
      </c>
      <c r="AM178" s="15">
        <v>76</v>
      </c>
      <c r="AO178" s="8" t="s">
        <v>15</v>
      </c>
      <c r="AY178" s="10">
        <f>+D178+F178+H178+J178+L178+N178+P178+R178+T178+V178+X178+Z178+AB178+AD178+AF178+AH178+AJ178+AL178+AN178+AP178+AR178+AT178+AV178+AX178</f>
        <v>0</v>
      </c>
      <c r="AZ178" s="20">
        <f>+L178+N178+AF178+AH178+AT178</f>
        <v>0</v>
      </c>
      <c r="BA178" s="20">
        <f>+D178+H178+R178+Z178+AN178+AV178</f>
        <v>0</v>
      </c>
      <c r="BB178" s="20">
        <f>+P178+X178+AJ178+AR178</f>
        <v>0</v>
      </c>
      <c r="BC178" s="20">
        <f>+F178+J178+T178+AB178+AD178+AL178+AP178</f>
        <v>0</v>
      </c>
      <c r="BD178" s="22">
        <f>+V178+AX178</f>
        <v>0</v>
      </c>
    </row>
    <row r="179" spans="1:56" ht="15">
      <c r="A179" s="5" t="s">
        <v>319</v>
      </c>
      <c r="B179" s="5" t="s">
        <v>9</v>
      </c>
      <c r="C179" s="8">
        <v>36</v>
      </c>
      <c r="E179" s="15"/>
      <c r="Q179" s="15">
        <v>31</v>
      </c>
      <c r="S179" s="15"/>
      <c r="U179" s="15"/>
      <c r="W179" s="15"/>
      <c r="Y179" s="15">
        <v>42</v>
      </c>
      <c r="AA179" s="15"/>
      <c r="AC179" s="15"/>
      <c r="AE179" s="15"/>
      <c r="AG179" s="15"/>
      <c r="AI179" s="15"/>
      <c r="AK179" s="15"/>
      <c r="AM179" s="15">
        <v>52</v>
      </c>
      <c r="AO179" s="15"/>
      <c r="AQ179" s="15"/>
      <c r="AS179" s="15"/>
      <c r="AU179" s="15"/>
      <c r="AW179" s="15"/>
      <c r="AY179" s="10">
        <f>+D179+F179+H179+J179+L179+N179+P179+R179+T179+V179+X179+Z179+AB179+AD179+AF179+AH179+AJ179+AL179+AN179+AP179+AR179+AT179+AV179+AX179</f>
        <v>0</v>
      </c>
      <c r="AZ179" s="20">
        <f>+L179+N179+AF179+AH179+AT179</f>
        <v>0</v>
      </c>
      <c r="BA179" s="20">
        <f>+D179+H179+R179+Z179+AN179+AV179</f>
        <v>0</v>
      </c>
      <c r="BB179" s="20">
        <f>+P179+X179+AJ179+AR179</f>
        <v>0</v>
      </c>
      <c r="BC179" s="20">
        <f>+F179+J179+T179+AB179+AD179+AL179+AP179</f>
        <v>0</v>
      </c>
      <c r="BD179" s="22">
        <f>+V179+AX179</f>
        <v>0</v>
      </c>
    </row>
    <row r="180" spans="1:56" ht="15">
      <c r="A180" s="5" t="s">
        <v>458</v>
      </c>
      <c r="B180" s="5" t="s">
        <v>30</v>
      </c>
      <c r="G180" s="15">
        <v>42</v>
      </c>
      <c r="I180" s="15"/>
      <c r="K180" s="8">
        <v>33</v>
      </c>
      <c r="M180" s="10">
        <v>23</v>
      </c>
      <c r="N180" s="9">
        <v>8</v>
      </c>
      <c r="O180" s="8">
        <v>40</v>
      </c>
      <c r="P180" s="9"/>
      <c r="R180" s="9"/>
      <c r="T180" s="9"/>
      <c r="U180" s="10">
        <v>19</v>
      </c>
      <c r="V180" s="9">
        <v>12</v>
      </c>
      <c r="W180" s="8" t="s">
        <v>222</v>
      </c>
      <c r="X180" s="9"/>
      <c r="Z180" s="9"/>
      <c r="AB180" s="9"/>
      <c r="AD180" s="9"/>
      <c r="AE180" s="8" t="s">
        <v>222</v>
      </c>
      <c r="AF180" s="9"/>
      <c r="AG180" s="15">
        <v>33</v>
      </c>
      <c r="AI180" s="15">
        <v>32</v>
      </c>
      <c r="AK180" s="15"/>
      <c r="AM180" s="15"/>
      <c r="AO180" s="15"/>
      <c r="AQ180" s="10">
        <v>20</v>
      </c>
      <c r="AR180" s="9">
        <v>11</v>
      </c>
      <c r="AS180" s="10">
        <v>15</v>
      </c>
      <c r="AT180" s="9">
        <v>16</v>
      </c>
      <c r="AU180" s="15">
        <v>36</v>
      </c>
      <c r="AW180" s="10" t="s">
        <v>250</v>
      </c>
      <c r="AY180" s="10">
        <f>+D180+F180+H180+J180+L180+N180+P180+R180+T180+V180+X180+Z180+AB180+AD180+AF180+AH180+AJ180+AL180+AN180+AP180+AR180+AT180+AV180+AX180</f>
        <v>47</v>
      </c>
      <c r="AZ180" s="20">
        <f>+L180+N180+AF180+AH180+AT180</f>
        <v>24</v>
      </c>
      <c r="BA180" s="20">
        <f>+D180+H180+R180+Z180+AN180+AV180</f>
        <v>0</v>
      </c>
      <c r="BB180" s="20">
        <f>+P180+X180+AJ180+AR180</f>
        <v>11</v>
      </c>
      <c r="BC180" s="20">
        <f>+F180+J180+T180+AB180+AD180+AL180+AP180</f>
        <v>0</v>
      </c>
      <c r="BD180" s="22">
        <f>+V180+AX180</f>
        <v>12</v>
      </c>
    </row>
    <row r="181" spans="1:56" ht="15">
      <c r="A181" s="13" t="s">
        <v>459</v>
      </c>
      <c r="B181" s="13" t="s">
        <v>38</v>
      </c>
      <c r="E181" s="8">
        <v>55</v>
      </c>
      <c r="AY181" s="10">
        <f>+D181+F181+H181+J181+L181+N181+P181+R181+T181+V181+X181+Z181+AB181+AD181+AF181+AH181+AJ181+AL181+AN181+AP181+AR181+AT181+AV181+AX181</f>
        <v>0</v>
      </c>
      <c r="AZ181" s="20">
        <f>+L181+N181+AF181+AH181+AT181</f>
        <v>0</v>
      </c>
      <c r="BA181" s="20">
        <f>+D181+H181+R181+Z181+AN181+AV181</f>
        <v>0</v>
      </c>
      <c r="BB181" s="20">
        <f>+P181+X181+AJ181+AR181</f>
        <v>0</v>
      </c>
      <c r="BC181" s="20">
        <f>+F181+J181+T181+AB181+AD181+AL181+AP181</f>
        <v>0</v>
      </c>
      <c r="BD181" s="22">
        <f>+V181+AX181</f>
        <v>0</v>
      </c>
    </row>
    <row r="182" spans="1:56" ht="15">
      <c r="A182" s="13" t="s">
        <v>597</v>
      </c>
      <c r="B182" s="11" t="s">
        <v>30</v>
      </c>
      <c r="AO182" s="8">
        <v>62</v>
      </c>
      <c r="AY182" s="10">
        <f>+D182+F182+H182+J182+L182+N182+P182+R182+T182+V182+X182+Z182+AB182+AD182+AF182+AH182+AJ182+AL182+AN182+AP182+AR182+AT182+AV182+AX182</f>
        <v>0</v>
      </c>
      <c r="AZ182" s="20">
        <f>+L182+N182+AF182+AH182+AT182</f>
        <v>0</v>
      </c>
      <c r="BA182" s="20">
        <f>+D182+H182+R182+Z182+AN182+AV182</f>
        <v>0</v>
      </c>
      <c r="BB182" s="20">
        <f>+P182+X182+AJ182+AR182</f>
        <v>0</v>
      </c>
      <c r="BC182" s="20">
        <f>+F182+J182+T182+AB182+AD182+AL182+AP182</f>
        <v>0</v>
      </c>
      <c r="BD182" s="22">
        <f>+V182+AX182</f>
        <v>0</v>
      </c>
    </row>
    <row r="183" spans="1:56" ht="15">
      <c r="A183" s="5" t="s">
        <v>460</v>
      </c>
      <c r="B183" s="5" t="s">
        <v>12</v>
      </c>
      <c r="K183" s="8">
        <v>43</v>
      </c>
      <c r="M183" s="8">
        <v>41</v>
      </c>
      <c r="O183" s="8">
        <v>47</v>
      </c>
      <c r="U183" s="8" t="s">
        <v>93</v>
      </c>
      <c r="AE183" s="15">
        <v>43</v>
      </c>
      <c r="AG183" s="8" t="s">
        <v>222</v>
      </c>
      <c r="AI183" s="8" t="s">
        <v>222</v>
      </c>
      <c r="AY183" s="10">
        <f>+D183+F183+H183+J183+L183+N183+P183+R183+T183+V183+X183+Z183+AB183+AD183+AF183+AH183+AJ183+AL183+AN183+AP183+AR183+AT183+AV183+AX183</f>
        <v>0</v>
      </c>
      <c r="AZ183" s="20">
        <f>+L183+N183+AF183+AH183+AT183</f>
        <v>0</v>
      </c>
      <c r="BA183" s="20">
        <f>+D183+H183+R183+Z183+AN183+AV183</f>
        <v>0</v>
      </c>
      <c r="BB183" s="20">
        <f>+P183+X183+AJ183+AR183</f>
        <v>0</v>
      </c>
      <c r="BC183" s="20">
        <f>+F183+J183+T183+AB183+AD183+AL183+AP183</f>
        <v>0</v>
      </c>
      <c r="BD183" s="22">
        <f>+V183+AX183</f>
        <v>0</v>
      </c>
    </row>
    <row r="184" spans="1:56" ht="15">
      <c r="A184" s="5" t="s">
        <v>461</v>
      </c>
      <c r="B184" s="5" t="s">
        <v>38</v>
      </c>
      <c r="K184" s="10">
        <v>20</v>
      </c>
      <c r="L184" s="9">
        <v>11</v>
      </c>
      <c r="M184" s="10">
        <v>29</v>
      </c>
      <c r="N184" s="9">
        <v>2</v>
      </c>
      <c r="O184" s="10">
        <v>22</v>
      </c>
      <c r="P184" s="9">
        <v>9</v>
      </c>
      <c r="Q184" s="10"/>
      <c r="R184" s="9"/>
      <c r="S184" s="10"/>
      <c r="T184" s="9"/>
      <c r="U184" s="10">
        <v>21</v>
      </c>
      <c r="V184" s="9">
        <v>10</v>
      </c>
      <c r="W184" s="15">
        <v>34</v>
      </c>
      <c r="X184" s="9"/>
      <c r="Y184" s="15"/>
      <c r="Z184" s="9"/>
      <c r="AA184" s="15"/>
      <c r="AB184" s="9"/>
      <c r="AC184" s="15"/>
      <c r="AD184" s="9"/>
      <c r="AE184" s="10">
        <v>19</v>
      </c>
      <c r="AF184" s="9">
        <v>12</v>
      </c>
      <c r="AG184" s="10">
        <v>30</v>
      </c>
      <c r="AH184" s="9">
        <v>1</v>
      </c>
      <c r="AI184" s="15">
        <v>45</v>
      </c>
      <c r="AK184" s="15"/>
      <c r="AM184" s="15"/>
      <c r="AO184" s="15"/>
      <c r="AQ184" s="10">
        <v>21</v>
      </c>
      <c r="AR184" s="9">
        <v>10</v>
      </c>
      <c r="AS184" s="10">
        <v>14</v>
      </c>
      <c r="AT184" s="9">
        <v>18</v>
      </c>
      <c r="AU184" s="10"/>
      <c r="AW184" s="10">
        <v>9</v>
      </c>
      <c r="AX184" s="9">
        <v>29</v>
      </c>
      <c r="AY184" s="10">
        <f>+D184+F184+H184+J184+L184+N184+P184+R184+T184+V184+X184+Z184+AB184+AD184+AF184+AH184+AJ184+AL184+AN184+AP184+AR184+AT184+AV184+AX184</f>
        <v>102</v>
      </c>
      <c r="AZ184" s="20">
        <f>+L184+N184+AF184+AH184+AT184</f>
        <v>44</v>
      </c>
      <c r="BA184" s="20">
        <f>+D184+H184+R184+Z184+AN184+AV184</f>
        <v>0</v>
      </c>
      <c r="BB184" s="20">
        <f>+P184+X184+AJ184+AR184</f>
        <v>19</v>
      </c>
      <c r="BC184" s="20">
        <f>+F184+J184+T184+AB184+AD184+AL184+AP184</f>
        <v>0</v>
      </c>
      <c r="BD184" s="22">
        <f>+V184+AX184</f>
        <v>39</v>
      </c>
    </row>
    <row r="185" spans="1:56" ht="15">
      <c r="A185" s="5" t="s">
        <v>462</v>
      </c>
      <c r="B185" s="5" t="s">
        <v>30</v>
      </c>
      <c r="C185" s="8">
        <v>41</v>
      </c>
      <c r="E185" s="8">
        <v>49</v>
      </c>
      <c r="AY185" s="10">
        <f>+D185+F185+H185+J185+L185+N185+P185+R185+T185+V185+X185+Z185+AB185+AD185+AF185+AH185+AJ185+AL185+AN185+AP185+AR185+AT185+AV185+AX185</f>
        <v>0</v>
      </c>
      <c r="AZ185" s="20">
        <f>+L185+N185+AF185+AH185+AT185</f>
        <v>0</v>
      </c>
      <c r="BA185" s="20">
        <f>+D185+H185+R185+Z185+AN185+AV185</f>
        <v>0</v>
      </c>
      <c r="BB185" s="20">
        <f>+P185+X185+AJ185+AR185</f>
        <v>0</v>
      </c>
      <c r="BC185" s="20">
        <f>+F185+J185+T185+AB185+AD185+AL185+AP185</f>
        <v>0</v>
      </c>
      <c r="BD185" s="22">
        <f>+V185+AX185</f>
        <v>0</v>
      </c>
    </row>
    <row r="186" spans="1:56" ht="15">
      <c r="A186" s="5" t="s">
        <v>463</v>
      </c>
      <c r="B186" s="5" t="s">
        <v>38</v>
      </c>
      <c r="M186" s="8">
        <v>37</v>
      </c>
      <c r="O186" s="8">
        <v>48</v>
      </c>
      <c r="U186" s="10">
        <v>12</v>
      </c>
      <c r="V186" s="9">
        <v>22</v>
      </c>
      <c r="W186" s="15">
        <v>45</v>
      </c>
      <c r="X186" s="9"/>
      <c r="Y186" s="15"/>
      <c r="Z186" s="9"/>
      <c r="AA186" s="15"/>
      <c r="AB186" s="9"/>
      <c r="AC186" s="15"/>
      <c r="AD186" s="9"/>
      <c r="AE186" s="15"/>
      <c r="AF186" s="9"/>
      <c r="AG186" s="15"/>
      <c r="AI186" s="15"/>
      <c r="AK186" s="15"/>
      <c r="AM186" s="15"/>
      <c r="AO186" s="15"/>
      <c r="AQ186" s="15"/>
      <c r="AS186" s="15"/>
      <c r="AU186" s="15"/>
      <c r="AW186" s="10">
        <v>30</v>
      </c>
      <c r="AX186" s="9">
        <v>1</v>
      </c>
      <c r="AY186" s="10">
        <f>+D186+F186+H186+J186+L186+N186+P186+R186+T186+V186+X186+Z186+AB186+AD186+AF186+AH186+AJ186+AL186+AN186+AP186+AR186+AT186+AV186+AX186</f>
        <v>23</v>
      </c>
      <c r="AZ186" s="20">
        <f>+L186+N186+AF186+AH186+AT186</f>
        <v>0</v>
      </c>
      <c r="BA186" s="20">
        <f>+D186+H186+R186+Z186+AN186+AV186</f>
        <v>0</v>
      </c>
      <c r="BB186" s="20">
        <f>+P186+X186+AJ186+AR186</f>
        <v>0</v>
      </c>
      <c r="BC186" s="20">
        <f>+F186+J186+T186+AB186+AD186+AL186+AP186</f>
        <v>0</v>
      </c>
      <c r="BD186" s="22">
        <f>+V186+AX186</f>
        <v>23</v>
      </c>
    </row>
    <row r="187" spans="1:56" ht="15">
      <c r="A187" s="13" t="s">
        <v>464</v>
      </c>
      <c r="B187" s="13" t="s">
        <v>12</v>
      </c>
      <c r="E187" s="8">
        <v>35</v>
      </c>
      <c r="G187" s="15" t="s">
        <v>15</v>
      </c>
      <c r="I187" s="15" t="s">
        <v>15</v>
      </c>
      <c r="K187" s="15"/>
      <c r="M187" s="15"/>
      <c r="O187" s="15"/>
      <c r="Q187" s="15"/>
      <c r="S187" s="8" t="s">
        <v>15</v>
      </c>
      <c r="U187" s="8">
        <v>31</v>
      </c>
      <c r="AY187" s="10">
        <f>+D187+F187+H187+J187+L187+N187+P187+R187+T187+V187+X187+Z187+AB187+AD187+AF187+AH187+AJ187+AL187+AN187+AP187+AR187+AT187+AV187+AX187</f>
        <v>0</v>
      </c>
      <c r="AZ187" s="20">
        <f>+L187+N187+AF187+AH187+AT187</f>
        <v>0</v>
      </c>
      <c r="BA187" s="20">
        <f>+D187+H187+R187+Z187+AN187+AV187</f>
        <v>0</v>
      </c>
      <c r="BB187" s="20">
        <f>+P187+X187+AJ187+AR187</f>
        <v>0</v>
      </c>
      <c r="BC187" s="20">
        <f>+F187+J187+T187+AB187+AD187+AL187+AP187</f>
        <v>0</v>
      </c>
      <c r="BD187" s="22">
        <f>+V187+AX187</f>
        <v>0</v>
      </c>
    </row>
    <row r="188" spans="1:56" ht="15">
      <c r="A188" s="5" t="s">
        <v>465</v>
      </c>
      <c r="B188" s="5" t="s">
        <v>25</v>
      </c>
      <c r="M188" s="8">
        <v>45</v>
      </c>
      <c r="O188" s="8">
        <v>49</v>
      </c>
      <c r="AE188" s="15">
        <v>35</v>
      </c>
      <c r="AG188" s="10">
        <v>20</v>
      </c>
      <c r="AH188" s="9">
        <v>11</v>
      </c>
      <c r="AI188" s="8" t="s">
        <v>222</v>
      </c>
      <c r="AQ188" s="8" t="s">
        <v>222</v>
      </c>
      <c r="AS188" s="15">
        <v>33</v>
      </c>
      <c r="AU188" s="15"/>
      <c r="AW188" s="15"/>
      <c r="AY188" s="10">
        <f>+D188+F188+H188+J188+L188+N188+P188+R188+T188+V188+X188+Z188+AB188+AD188+AF188+AH188+AJ188+AL188+AN188+AP188+AR188+AT188+AV188+AX188</f>
        <v>11</v>
      </c>
      <c r="AZ188" s="20">
        <f>+L188+N188+AF188+AH188+AT188</f>
        <v>11</v>
      </c>
      <c r="BA188" s="20">
        <f>+D188+H188+R188+Z188+AN188+AV188</f>
        <v>0</v>
      </c>
      <c r="BB188" s="20">
        <f>+P188+X188+AJ188+AR188</f>
        <v>0</v>
      </c>
      <c r="BC188" s="20">
        <f>+F188+J188+T188+AB188+AD188+AL188+AP188</f>
        <v>0</v>
      </c>
      <c r="BD188" s="22">
        <f>+V188+AX188</f>
        <v>0</v>
      </c>
    </row>
    <row r="189" spans="1:56" ht="15">
      <c r="A189" s="13" t="s">
        <v>503</v>
      </c>
      <c r="B189" s="5" t="s">
        <v>40</v>
      </c>
      <c r="U189" s="8">
        <v>39</v>
      </c>
      <c r="W189" s="15">
        <v>49</v>
      </c>
      <c r="Y189" s="8" t="s">
        <v>15</v>
      </c>
      <c r="AM189" s="15">
        <v>44</v>
      </c>
      <c r="AO189" s="15"/>
      <c r="AQ189" s="15">
        <v>41</v>
      </c>
      <c r="AS189" s="15"/>
      <c r="AU189" s="15">
        <v>46</v>
      </c>
      <c r="AW189" s="15"/>
      <c r="AY189" s="10">
        <f>+D189+F189+H189+J189+L189+N189+P189+R189+T189+V189+X189+Z189+AB189+AD189+AF189+AH189+AJ189+AL189+AN189+AP189+AR189+AT189+AV189+AX189</f>
        <v>0</v>
      </c>
      <c r="AZ189" s="20">
        <f>+L189+N189+AF189+AH189+AT189</f>
        <v>0</v>
      </c>
      <c r="BA189" s="20">
        <f>+D189+H189+R189+Z189+AN189+AV189</f>
        <v>0</v>
      </c>
      <c r="BB189" s="20">
        <f>+P189+X189+AJ189+AR189</f>
        <v>0</v>
      </c>
      <c r="BC189" s="20">
        <f>+F189+J189+T189+AB189+AD189+AL189+AP189</f>
        <v>0</v>
      </c>
      <c r="BD189" s="22">
        <f>+V189+AX189</f>
        <v>0</v>
      </c>
    </row>
    <row r="190" spans="1:56" ht="15">
      <c r="A190" s="5" t="s">
        <v>466</v>
      </c>
      <c r="B190" s="5" t="s">
        <v>19</v>
      </c>
      <c r="K190" s="10">
        <v>13</v>
      </c>
      <c r="L190" s="9">
        <v>20</v>
      </c>
      <c r="M190" s="10">
        <v>17</v>
      </c>
      <c r="N190" s="9">
        <v>14</v>
      </c>
      <c r="O190" s="10">
        <v>7</v>
      </c>
      <c r="P190" s="9">
        <v>36</v>
      </c>
      <c r="Q190" s="10"/>
      <c r="R190" s="9"/>
      <c r="S190" s="10"/>
      <c r="T190" s="9"/>
      <c r="U190" s="10"/>
      <c r="V190" s="9"/>
      <c r="W190" s="10">
        <v>2</v>
      </c>
      <c r="X190" s="9">
        <v>80</v>
      </c>
      <c r="Y190" s="10"/>
      <c r="Z190" s="9"/>
      <c r="AA190" s="10"/>
      <c r="AB190" s="9"/>
      <c r="AC190" s="10"/>
      <c r="AD190" s="9"/>
      <c r="AE190" s="10">
        <v>12</v>
      </c>
      <c r="AF190" s="9">
        <v>22</v>
      </c>
      <c r="AG190" s="10">
        <v>6</v>
      </c>
      <c r="AH190" s="9">
        <v>40</v>
      </c>
      <c r="AI190" s="10">
        <v>9</v>
      </c>
      <c r="AJ190" s="9">
        <v>29</v>
      </c>
      <c r="AK190" s="10"/>
      <c r="AM190" s="10"/>
      <c r="AO190" s="10"/>
      <c r="AQ190" s="8" t="s">
        <v>222</v>
      </c>
      <c r="AS190" s="10">
        <v>16</v>
      </c>
      <c r="AT190" s="9">
        <v>15</v>
      </c>
      <c r="AU190" s="8" t="s">
        <v>15</v>
      </c>
      <c r="AW190" s="10" t="s">
        <v>250</v>
      </c>
      <c r="AY190" s="10">
        <f>+D190+F190+H190+J190+L190+N190+P190+R190+T190+V190+X190+Z190+AB190+AD190+AF190+AH190+AJ190+AL190+AN190+AP190+AR190+AT190+AV190+AX190</f>
        <v>256</v>
      </c>
      <c r="AZ190" s="20">
        <f>+L190+N190+AF190+AH190+AT190</f>
        <v>111</v>
      </c>
      <c r="BA190" s="20">
        <f>+D190+H190+R190+Z190+AN190+AV190</f>
        <v>0</v>
      </c>
      <c r="BB190" s="20">
        <f>+P190+X190+AJ190+AR190</f>
        <v>145</v>
      </c>
      <c r="BC190" s="20">
        <f>+F190+J190+T190+AB190+AD190+AL190+AP190</f>
        <v>0</v>
      </c>
      <c r="BD190" s="22">
        <f>+V190+AX190</f>
        <v>0</v>
      </c>
    </row>
    <row r="191" spans="1:56" ht="15">
      <c r="A191" s="13" t="s">
        <v>310</v>
      </c>
      <c r="B191" s="5" t="s">
        <v>19</v>
      </c>
      <c r="C191" s="10">
        <v>12</v>
      </c>
      <c r="D191" s="9">
        <v>22</v>
      </c>
      <c r="G191" s="15">
        <v>43</v>
      </c>
      <c r="I191" s="15"/>
      <c r="K191" s="8">
        <v>37</v>
      </c>
      <c r="M191" s="10">
        <v>18</v>
      </c>
      <c r="N191" s="9">
        <v>13</v>
      </c>
      <c r="O191" s="10">
        <v>6</v>
      </c>
      <c r="P191" s="9">
        <v>40</v>
      </c>
      <c r="Q191" s="15" t="s">
        <v>15</v>
      </c>
      <c r="R191" s="9"/>
      <c r="S191" s="15"/>
      <c r="T191" s="9"/>
      <c r="U191" s="10">
        <v>16</v>
      </c>
      <c r="V191" s="9">
        <v>15</v>
      </c>
      <c r="W191" s="10">
        <v>4</v>
      </c>
      <c r="X191" s="9">
        <v>50</v>
      </c>
      <c r="Y191" s="10">
        <v>26</v>
      </c>
      <c r="Z191" s="9">
        <v>5</v>
      </c>
      <c r="AA191" s="10"/>
      <c r="AB191" s="9"/>
      <c r="AC191" s="10"/>
      <c r="AD191" s="9"/>
      <c r="AE191" s="10">
        <v>11</v>
      </c>
      <c r="AF191" s="9">
        <v>24</v>
      </c>
      <c r="AG191" s="10">
        <v>12</v>
      </c>
      <c r="AH191" s="9">
        <v>22</v>
      </c>
      <c r="AI191" s="8" t="s">
        <v>222</v>
      </c>
      <c r="AM191" s="10">
        <v>16</v>
      </c>
      <c r="AN191" s="9">
        <v>15</v>
      </c>
      <c r="AO191" s="10"/>
      <c r="AQ191" s="10">
        <v>2</v>
      </c>
      <c r="AR191" s="9">
        <v>80</v>
      </c>
      <c r="AS191" s="10">
        <v>5</v>
      </c>
      <c r="AT191" s="9">
        <v>45</v>
      </c>
      <c r="AU191" s="10" t="s">
        <v>93</v>
      </c>
      <c r="AW191" s="10">
        <v>5</v>
      </c>
      <c r="AX191" s="9">
        <v>45</v>
      </c>
      <c r="AY191" s="10">
        <f>+D191+F191+H191+J191+L191+N191+P191+R191+T191+V191+X191+Z191+AB191+AD191+AF191+AH191+AJ191+AL191+AN191+AP191+AR191+AT191+AV191+AX191</f>
        <v>376</v>
      </c>
      <c r="AZ191" s="20">
        <f>+L191+N191+AF191+AH191+AT191</f>
        <v>104</v>
      </c>
      <c r="BA191" s="20">
        <f>+D191+H191+R191+Z191+AN191+AV191</f>
        <v>42</v>
      </c>
      <c r="BB191" s="20">
        <f>+P191+X191+AJ191+AR191</f>
        <v>170</v>
      </c>
      <c r="BC191" s="20">
        <f>+F191+J191+T191+AB191+AD191+AL191+AP191</f>
        <v>0</v>
      </c>
      <c r="BD191" s="22">
        <f>+V191+AX191</f>
        <v>60</v>
      </c>
    </row>
    <row r="192" spans="1:56" ht="15">
      <c r="A192" s="13" t="s">
        <v>467</v>
      </c>
      <c r="B192" s="13" t="s">
        <v>12</v>
      </c>
      <c r="C192" s="15"/>
      <c r="E192" s="15" t="s">
        <v>297</v>
      </c>
      <c r="AA192" s="8" t="s">
        <v>15</v>
      </c>
      <c r="AC192" s="8" t="s">
        <v>15</v>
      </c>
      <c r="AK192" s="8" t="s">
        <v>15</v>
      </c>
      <c r="AO192" s="8">
        <v>49</v>
      </c>
      <c r="AY192" s="10">
        <f>+D192+F192+H192+J192+L192+N192+P192+R192+T192+V192+X192+Z192+AB192+AD192+AF192+AH192+AJ192+AL192+AN192+AP192+AR192+AT192+AV192+AX192</f>
        <v>0</v>
      </c>
      <c r="AZ192" s="20">
        <f>+L192+N192+AF192+AH192+AT192</f>
        <v>0</v>
      </c>
      <c r="BA192" s="20">
        <f>+D192+H192+R192+Z192+AN192+AV192</f>
        <v>0</v>
      </c>
      <c r="BB192" s="20">
        <f>+P192+X192+AJ192+AR192</f>
        <v>0</v>
      </c>
      <c r="BC192" s="20">
        <f>+F192+J192+T192+AB192+AD192+AL192+AP192</f>
        <v>0</v>
      </c>
      <c r="BD192" s="22">
        <f>+V192+AX192</f>
        <v>0</v>
      </c>
    </row>
    <row r="193" spans="1:56" ht="15">
      <c r="A193" s="13" t="s">
        <v>569</v>
      </c>
      <c r="B193" s="5" t="s">
        <v>14</v>
      </c>
      <c r="AE193" s="15">
        <v>58</v>
      </c>
      <c r="AG193" s="15">
        <v>57</v>
      </c>
      <c r="AI193" s="15"/>
      <c r="AK193" s="15"/>
      <c r="AM193" s="15"/>
      <c r="AO193" s="15"/>
      <c r="AQ193" s="15"/>
      <c r="AS193" s="15"/>
      <c r="AU193" s="15"/>
      <c r="AW193" s="8" t="s">
        <v>15</v>
      </c>
      <c r="AY193" s="10">
        <f>+D193+F193+H193+J193+L193+N193+P193+R193+T193+V193+X193+Z193+AB193+AD193+AF193+AH193+AJ193+AL193+AN193+AP193+AR193+AT193+AV193+AX193</f>
        <v>0</v>
      </c>
      <c r="AZ193" s="20">
        <f>+L193+N193+AF193+AH193+AT193</f>
        <v>0</v>
      </c>
      <c r="BA193" s="20">
        <f>+D193+H193+R193+Z193+AN193+AV193</f>
        <v>0</v>
      </c>
      <c r="BB193" s="20">
        <f>+P193+X193+AJ193+AR193</f>
        <v>0</v>
      </c>
      <c r="BC193" s="20">
        <f>+F193+J193+T193+AB193+AD193+AL193+AP193</f>
        <v>0</v>
      </c>
      <c r="BD193" s="22">
        <f>+V193+AX193</f>
        <v>0</v>
      </c>
    </row>
    <row r="194" spans="1:56" ht="15">
      <c r="A194" s="14" t="s">
        <v>605</v>
      </c>
      <c r="B194" s="11" t="s">
        <v>12</v>
      </c>
      <c r="AQ194" s="15">
        <v>50</v>
      </c>
      <c r="AS194" s="15"/>
      <c r="AU194" s="15"/>
      <c r="AW194" s="15"/>
      <c r="AY194" s="10">
        <f>+D194+F194+H194+J194+L194+N194+P194+R194+T194+V194+X194+Z194+AB194+AD194+AF194+AH194+AJ194+AL194+AN194+AP194+AR194+AT194+AV194+AX194</f>
        <v>0</v>
      </c>
      <c r="AZ194" s="20">
        <f>+L194+N194+AF194+AH194+AT194</f>
        <v>0</v>
      </c>
      <c r="BA194" s="20">
        <f>+D194+H194+R194+Z194+AN194+AV194</f>
        <v>0</v>
      </c>
      <c r="BB194" s="20">
        <f>+P194+X194+AJ194+AR194</f>
        <v>0</v>
      </c>
      <c r="BC194" s="20">
        <f>+F194+J194+T194+AB194+AD194+AL194+AP194</f>
        <v>0</v>
      </c>
      <c r="BD194" s="22">
        <f>+V194+AX194</f>
        <v>0</v>
      </c>
    </row>
    <row r="195" spans="1:56" ht="15">
      <c r="A195" s="5" t="s">
        <v>468</v>
      </c>
      <c r="B195" s="5" t="s">
        <v>21</v>
      </c>
      <c r="K195" s="10">
        <v>13</v>
      </c>
      <c r="L195" s="9">
        <v>20</v>
      </c>
      <c r="M195" s="10">
        <v>13</v>
      </c>
      <c r="N195" s="9">
        <v>20</v>
      </c>
      <c r="O195" s="10">
        <v>11</v>
      </c>
      <c r="P195" s="9">
        <v>24</v>
      </c>
      <c r="Q195" s="10"/>
      <c r="R195" s="9"/>
      <c r="S195" s="10"/>
      <c r="T195" s="9"/>
      <c r="U195" s="10"/>
      <c r="V195" s="9"/>
      <c r="W195" s="10"/>
      <c r="X195" s="9"/>
      <c r="Y195" s="10"/>
      <c r="Z195" s="9"/>
      <c r="AA195" s="10"/>
      <c r="AB195" s="9"/>
      <c r="AC195" s="10"/>
      <c r="AD195" s="9"/>
      <c r="AE195" s="10"/>
      <c r="AF195" s="9"/>
      <c r="AG195" s="10"/>
      <c r="AI195" s="10"/>
      <c r="AK195" s="10"/>
      <c r="AM195" s="10"/>
      <c r="AO195" s="10"/>
      <c r="AQ195" s="10"/>
      <c r="AS195" s="10"/>
      <c r="AU195" s="10"/>
      <c r="AW195" s="10"/>
      <c r="AY195" s="10">
        <f>+D195+F195+H195+J195+L195+N195+P195+R195+T195+V195+X195+Z195+AB195+AD195+AF195+AH195+AJ195+AL195+AN195+AP195+AR195+AT195+AV195+AX195</f>
        <v>64</v>
      </c>
      <c r="AZ195" s="20">
        <f>+L195+N195+AF195+AH195+AT195</f>
        <v>40</v>
      </c>
      <c r="BA195" s="20">
        <f>+D195+H195+R195+Z195+AN195+AV195</f>
        <v>0</v>
      </c>
      <c r="BB195" s="20">
        <f>+P195+X195+AJ195+AR195</f>
        <v>24</v>
      </c>
      <c r="BC195" s="20">
        <f>+F195+J195+T195+AB195+AD195+AL195+AP195</f>
        <v>0</v>
      </c>
      <c r="BD195" s="22">
        <f>+V195+AX195</f>
        <v>0</v>
      </c>
    </row>
    <row r="196" spans="1:56" ht="15">
      <c r="A196" s="14" t="s">
        <v>469</v>
      </c>
      <c r="B196" s="13" t="s">
        <v>19</v>
      </c>
      <c r="E196" s="8">
        <v>60</v>
      </c>
      <c r="AY196" s="10">
        <f>+D196+F196+H196+J196+L196+N196+P196+R196+T196+V196+X196+Z196+AB196+AD196+AF196+AH196+AJ196+AL196+AN196+AP196+AR196+AT196+AV196+AX196</f>
        <v>0</v>
      </c>
      <c r="AZ196" s="20">
        <f>+L196+N196+AF196+AH196+AT196</f>
        <v>0</v>
      </c>
      <c r="BA196" s="20">
        <f>+D196+H196+R196+Z196+AN196+AV196</f>
        <v>0</v>
      </c>
      <c r="BB196" s="20">
        <f>+P196+X196+AJ196+AR196</f>
        <v>0</v>
      </c>
      <c r="BC196" s="20">
        <f>+F196+J196+T196+AB196+AD196+AL196+AP196</f>
        <v>0</v>
      </c>
      <c r="BD196" s="22">
        <f>+V196+AX196</f>
        <v>0</v>
      </c>
    </row>
    <row r="197" spans="1:56" ht="15">
      <c r="A197" s="14" t="s">
        <v>470</v>
      </c>
      <c r="B197" s="5" t="s">
        <v>10</v>
      </c>
      <c r="C197" s="8">
        <v>59</v>
      </c>
      <c r="AY197" s="10">
        <f>+D197+F197+H197+J197+L197+N197+P197+R197+T197+V197+X197+Z197+AB197+AD197+AF197+AH197+AJ197+AL197+AN197+AP197+AR197+AT197+AV197+AX197</f>
        <v>0</v>
      </c>
      <c r="AZ197" s="20">
        <f>+L197+N197+AF197+AH197+AT197</f>
        <v>0</v>
      </c>
      <c r="BA197" s="20">
        <f>+D197+H197+R197+Z197+AN197+AV197</f>
        <v>0</v>
      </c>
      <c r="BB197" s="20">
        <f>+P197+X197+AJ197+AR197</f>
        <v>0</v>
      </c>
      <c r="BC197" s="20">
        <f>+F197+J197+T197+AB197+AD197+AL197+AP197</f>
        <v>0</v>
      </c>
      <c r="BD197" s="22">
        <f>+V197+AX197</f>
        <v>0</v>
      </c>
    </row>
    <row r="198" spans="1:56" ht="15">
      <c r="A198" s="13" t="s">
        <v>307</v>
      </c>
      <c r="B198" s="5" t="s">
        <v>30</v>
      </c>
      <c r="C198" s="10">
        <v>9</v>
      </c>
      <c r="D198" s="9">
        <v>29</v>
      </c>
      <c r="E198" s="10">
        <v>2</v>
      </c>
      <c r="F198" s="9">
        <v>80</v>
      </c>
      <c r="G198" s="15">
        <v>39</v>
      </c>
      <c r="I198" s="15" t="s">
        <v>15</v>
      </c>
      <c r="K198" s="10">
        <v>1</v>
      </c>
      <c r="L198" s="9">
        <v>100</v>
      </c>
      <c r="M198" s="10">
        <v>1</v>
      </c>
      <c r="N198" s="9">
        <v>100</v>
      </c>
      <c r="O198" s="10">
        <v>2</v>
      </c>
      <c r="P198" s="9">
        <v>80</v>
      </c>
      <c r="Q198" s="15" t="s">
        <v>15</v>
      </c>
      <c r="R198" s="9"/>
      <c r="S198" s="10">
        <v>8</v>
      </c>
      <c r="T198" s="9">
        <v>32</v>
      </c>
      <c r="U198" s="10">
        <v>1</v>
      </c>
      <c r="V198" s="9">
        <v>100</v>
      </c>
      <c r="W198" s="10">
        <v>3</v>
      </c>
      <c r="X198" s="9">
        <v>60</v>
      </c>
      <c r="Y198" s="8" t="s">
        <v>15</v>
      </c>
      <c r="Z198" s="9"/>
      <c r="AA198" s="10">
        <v>18</v>
      </c>
      <c r="AB198" s="9">
        <v>13</v>
      </c>
      <c r="AC198" s="10" t="s">
        <v>93</v>
      </c>
      <c r="AD198" s="9"/>
      <c r="AE198" s="10">
        <v>1</v>
      </c>
      <c r="AF198" s="9">
        <v>100</v>
      </c>
      <c r="AG198" s="10">
        <v>1</v>
      </c>
      <c r="AH198" s="9">
        <v>100</v>
      </c>
      <c r="AI198" s="10">
        <v>1</v>
      </c>
      <c r="AJ198" s="9">
        <v>100</v>
      </c>
      <c r="AK198" s="8" t="s">
        <v>15</v>
      </c>
      <c r="AM198" s="10" t="s">
        <v>93</v>
      </c>
      <c r="AO198" s="8">
        <v>46</v>
      </c>
      <c r="AQ198" s="10">
        <v>1</v>
      </c>
      <c r="AR198" s="9">
        <v>100</v>
      </c>
      <c r="AS198" s="10">
        <v>1</v>
      </c>
      <c r="AT198" s="9">
        <v>100</v>
      </c>
      <c r="AU198" s="10">
        <v>19</v>
      </c>
      <c r="AV198" s="9">
        <v>12</v>
      </c>
      <c r="AW198" s="10">
        <v>3</v>
      </c>
      <c r="AX198" s="9">
        <v>60</v>
      </c>
      <c r="AY198" s="10">
        <f>+D198+F198+H198+J198+L198+N198+P198+R198+T198+V198+X198+Z198+AB198+AD198+AF198+AH198+AJ198+AL198+AN198+AP198+AR198+AT198+AV198+AX198</f>
        <v>1166</v>
      </c>
      <c r="AZ198" s="20">
        <f>+L198+N198+AF198+AH198+AT198</f>
        <v>500</v>
      </c>
      <c r="BA198" s="20">
        <f>+D198+H198+R198+Z198+AN198+AV198</f>
        <v>41</v>
      </c>
      <c r="BB198" s="20">
        <f>+P198+X198+AJ198+AR198</f>
        <v>340</v>
      </c>
      <c r="BC198" s="20">
        <f>+F198+J198+T198+AB198+AD198+AL198+AP198</f>
        <v>125</v>
      </c>
      <c r="BD198" s="22">
        <f>+V198+AX198</f>
        <v>160</v>
      </c>
    </row>
    <row r="199" spans="1:56" ht="15">
      <c r="A199" s="5" t="s">
        <v>471</v>
      </c>
      <c r="B199" s="5" t="s">
        <v>472</v>
      </c>
      <c r="C199" s="8" t="s">
        <v>15</v>
      </c>
      <c r="G199" s="15">
        <v>48</v>
      </c>
      <c r="I199" s="15" t="s">
        <v>294</v>
      </c>
      <c r="K199" s="10">
        <v>29</v>
      </c>
      <c r="L199" s="9">
        <v>2</v>
      </c>
      <c r="M199" s="10">
        <v>20</v>
      </c>
      <c r="N199" s="9">
        <v>11</v>
      </c>
      <c r="O199" s="8" t="s">
        <v>222</v>
      </c>
      <c r="P199" s="9"/>
      <c r="Q199" s="10">
        <v>19</v>
      </c>
      <c r="R199" s="9">
        <v>12</v>
      </c>
      <c r="S199" s="10"/>
      <c r="T199" s="9"/>
      <c r="U199" s="10">
        <v>20</v>
      </c>
      <c r="V199" s="9">
        <v>11</v>
      </c>
      <c r="W199" s="8" t="s">
        <v>222</v>
      </c>
      <c r="X199" s="9"/>
      <c r="Y199" s="8" t="s">
        <v>15</v>
      </c>
      <c r="Z199" s="9"/>
      <c r="AB199" s="9"/>
      <c r="AD199" s="9"/>
      <c r="AE199" s="10">
        <v>26</v>
      </c>
      <c r="AF199" s="9">
        <v>5</v>
      </c>
      <c r="AG199" s="10">
        <v>17</v>
      </c>
      <c r="AH199" s="9">
        <v>14</v>
      </c>
      <c r="AI199" s="10">
        <v>11</v>
      </c>
      <c r="AJ199" s="9">
        <v>24</v>
      </c>
      <c r="AK199" s="10"/>
      <c r="AM199" s="10"/>
      <c r="AO199" s="10"/>
      <c r="AQ199" s="10">
        <v>7</v>
      </c>
      <c r="AR199" s="9">
        <v>36</v>
      </c>
      <c r="AS199" s="8" t="s">
        <v>222</v>
      </c>
      <c r="AY199" s="10">
        <f>+D199+F199+H199+J199+L199+N199+P199+R199+T199+V199+X199+Z199+AB199+AD199+AF199+AH199+AJ199+AL199+AN199+AP199+AR199+AT199+AV199+AX199</f>
        <v>115</v>
      </c>
      <c r="AZ199" s="20">
        <f>+L199+N199+AF199+AH199+AT199</f>
        <v>32</v>
      </c>
      <c r="BA199" s="20">
        <f>+D199+H199+R199+Z199+AN199+AV199</f>
        <v>12</v>
      </c>
      <c r="BB199" s="20">
        <f>+P199+X199+AJ199+AR199</f>
        <v>60</v>
      </c>
      <c r="BC199" s="20">
        <f>+F199+J199+T199+AB199+AD199+AL199+AP199</f>
        <v>0</v>
      </c>
      <c r="BD199" s="22">
        <f>+V199+AX199</f>
        <v>11</v>
      </c>
    </row>
    <row r="200" spans="1:56" ht="15">
      <c r="A200" s="13" t="s">
        <v>491</v>
      </c>
      <c r="B200" s="5" t="s">
        <v>9</v>
      </c>
      <c r="S200" s="8" t="s">
        <v>15</v>
      </c>
      <c r="AM200" s="15">
        <v>62</v>
      </c>
      <c r="AO200" s="8">
        <v>50</v>
      </c>
      <c r="AY200" s="10">
        <f>+D200+F200+H200+J200+L200+N200+P200+R200+T200+V200+X200+Z200+AB200+AD200+AF200+AH200+AJ200+AL200+AN200+AP200+AR200+AT200+AV200+AX200</f>
        <v>0</v>
      </c>
      <c r="AZ200" s="20">
        <f>+L200+N200+AF200+AH200+AT200</f>
        <v>0</v>
      </c>
      <c r="BA200" s="20">
        <f>+D200+H200+R200+Z200+AN200+AV200</f>
        <v>0</v>
      </c>
      <c r="BB200" s="20">
        <f>+P200+X200+AJ200+AR200</f>
        <v>0</v>
      </c>
      <c r="BC200" s="20">
        <f>+F200+J200+T200+AB200+AD200+AL200+AP200</f>
        <v>0</v>
      </c>
      <c r="BD200" s="22">
        <f>+V200+AX200</f>
        <v>0</v>
      </c>
    </row>
    <row r="201" spans="1:56" ht="15">
      <c r="A201" s="13" t="s">
        <v>340</v>
      </c>
      <c r="B201" s="13" t="s">
        <v>38</v>
      </c>
      <c r="C201" s="10"/>
      <c r="E201" s="10">
        <v>28</v>
      </c>
      <c r="F201" s="9">
        <v>3</v>
      </c>
      <c r="Q201" s="15">
        <v>53</v>
      </c>
      <c r="S201" s="8" t="s">
        <v>15</v>
      </c>
      <c r="AA201" s="8" t="s">
        <v>15</v>
      </c>
      <c r="AC201" s="15">
        <v>33</v>
      </c>
      <c r="AE201" s="15"/>
      <c r="AG201" s="15"/>
      <c r="AI201" s="15"/>
      <c r="AK201" s="15">
        <v>39</v>
      </c>
      <c r="AM201" s="15"/>
      <c r="AO201" s="8" t="s">
        <v>15</v>
      </c>
      <c r="AY201" s="10">
        <f>+D201+F201+H201+J201+L201+N201+P201+R201+T201+V201+X201+Z201+AB201+AD201+AF201+AH201+AJ201+AL201+AN201+AP201+AR201+AT201+AV201+AX201</f>
        <v>3</v>
      </c>
      <c r="AZ201" s="20">
        <f>+L201+N201+AF201+AH201+AT201</f>
        <v>0</v>
      </c>
      <c r="BA201" s="20">
        <f>+D201+H201+R201+Z201+AN201+AV201</f>
        <v>0</v>
      </c>
      <c r="BB201" s="20">
        <f>+P201+X201+AJ201+AR201</f>
        <v>0</v>
      </c>
      <c r="BC201" s="20">
        <f>+F201+J201+T201+AB201+AD201+AL201+AP201</f>
        <v>3</v>
      </c>
      <c r="BD201" s="22">
        <f>+V201+AX201</f>
        <v>0</v>
      </c>
    </row>
    <row r="202" spans="1:56" ht="15">
      <c r="A202" s="13" t="s">
        <v>300</v>
      </c>
      <c r="B202" s="5" t="s">
        <v>6</v>
      </c>
      <c r="C202" s="10">
        <v>13</v>
      </c>
      <c r="D202" s="9">
        <v>20</v>
      </c>
      <c r="G202" s="10">
        <v>15</v>
      </c>
      <c r="H202" s="9">
        <v>16</v>
      </c>
      <c r="I202" s="10">
        <v>27</v>
      </c>
      <c r="J202" s="9">
        <v>4</v>
      </c>
      <c r="K202" s="10"/>
      <c r="L202" s="9"/>
      <c r="M202" s="10"/>
      <c r="N202" s="9"/>
      <c r="O202" s="10"/>
      <c r="P202" s="9"/>
      <c r="Q202" s="10">
        <v>1</v>
      </c>
      <c r="R202" s="9">
        <v>100</v>
      </c>
      <c r="S202" s="8">
        <v>40</v>
      </c>
      <c r="T202" s="9"/>
      <c r="V202" s="9"/>
      <c r="X202" s="9"/>
      <c r="Y202" s="10">
        <v>18</v>
      </c>
      <c r="Z202" s="9">
        <v>13</v>
      </c>
      <c r="AA202" s="10">
        <v>24</v>
      </c>
      <c r="AB202" s="9">
        <v>7</v>
      </c>
      <c r="AC202" s="15">
        <v>41</v>
      </c>
      <c r="AD202" s="9"/>
      <c r="AE202" s="15"/>
      <c r="AF202" s="9"/>
      <c r="AG202" s="15"/>
      <c r="AI202" s="15"/>
      <c r="AK202" s="10">
        <v>13</v>
      </c>
      <c r="AL202" s="9">
        <v>20</v>
      </c>
      <c r="AM202" s="10">
        <v>19</v>
      </c>
      <c r="AN202" s="9">
        <v>12</v>
      </c>
      <c r="AO202" s="8" t="s">
        <v>15</v>
      </c>
      <c r="AU202" s="8" t="s">
        <v>15</v>
      </c>
      <c r="AY202" s="10">
        <f>+D202+F202+H202+J202+L202+N202+P202+R202+T202+V202+X202+Z202+AB202+AD202+AF202+AH202+AJ202+AL202+AN202+AP202+AR202+AT202+AV202+AX202</f>
        <v>192</v>
      </c>
      <c r="AZ202" s="20">
        <f>+L202+N202+AF202+AH202+AT202</f>
        <v>0</v>
      </c>
      <c r="BA202" s="20">
        <f>+D202+H202+R202+Z202+AN202+AV202</f>
        <v>161</v>
      </c>
      <c r="BB202" s="20">
        <f>+P202+X202+AJ202+AR202</f>
        <v>0</v>
      </c>
      <c r="BC202" s="20">
        <f>+F202+J202+T202+AB202+AD202+AL202+AP202</f>
        <v>31</v>
      </c>
      <c r="BD202" s="22">
        <f>+V202+AX202</f>
        <v>0</v>
      </c>
    </row>
    <row r="203" spans="1:56" ht="15">
      <c r="A203" s="13" t="s">
        <v>473</v>
      </c>
      <c r="B203" s="13" t="s">
        <v>68</v>
      </c>
      <c r="E203" s="8">
        <v>64</v>
      </c>
      <c r="AA203" s="15">
        <v>45</v>
      </c>
      <c r="AC203" s="15"/>
      <c r="AE203" s="15"/>
      <c r="AG203" s="15"/>
      <c r="AI203" s="15"/>
      <c r="AK203" s="15">
        <v>56</v>
      </c>
      <c r="AM203" s="15"/>
      <c r="AO203" s="8">
        <v>67</v>
      </c>
      <c r="AY203" s="10">
        <f>+D203+F203+H203+J203+L203+N203+P203+R203+T203+V203+X203+Z203+AB203+AD203+AF203+AH203+AJ203+AL203+AN203+AP203+AR203+AT203+AV203+AX203</f>
        <v>0</v>
      </c>
      <c r="AZ203" s="20">
        <f>+L203+N203+AF203+AH203+AT203</f>
        <v>0</v>
      </c>
      <c r="BA203" s="20">
        <f>+D203+H203+R203+Z203+AN203+AV203</f>
        <v>0</v>
      </c>
      <c r="BB203" s="20">
        <f>+P203+X203+AJ203+AR203</f>
        <v>0</v>
      </c>
      <c r="BC203" s="20">
        <f>+F203+J203+T203+AB203+AD203+AL203+AP203</f>
        <v>0</v>
      </c>
      <c r="BD203" s="22">
        <f>+V203+AX203</f>
        <v>0</v>
      </c>
    </row>
    <row r="204" spans="1:56" ht="15">
      <c r="A204" s="5" t="s">
        <v>474</v>
      </c>
      <c r="B204" s="5" t="s">
        <v>21</v>
      </c>
      <c r="K204" s="10">
        <v>24</v>
      </c>
      <c r="L204" s="9">
        <v>7</v>
      </c>
      <c r="M204" s="10">
        <v>16</v>
      </c>
      <c r="N204" s="9">
        <v>15</v>
      </c>
      <c r="O204" s="10">
        <v>24</v>
      </c>
      <c r="P204" s="9">
        <v>7</v>
      </c>
      <c r="Q204" s="10"/>
      <c r="R204" s="9"/>
      <c r="S204" s="10"/>
      <c r="T204" s="9"/>
      <c r="U204" s="10"/>
      <c r="V204" s="9"/>
      <c r="W204" s="10"/>
      <c r="X204" s="9"/>
      <c r="Y204" s="10"/>
      <c r="Z204" s="9"/>
      <c r="AA204" s="10"/>
      <c r="AB204" s="9"/>
      <c r="AC204" s="10"/>
      <c r="AD204" s="9"/>
      <c r="AE204" s="10"/>
      <c r="AF204" s="9"/>
      <c r="AG204" s="10"/>
      <c r="AI204" s="10"/>
      <c r="AK204" s="10"/>
      <c r="AM204" s="10"/>
      <c r="AO204" s="10"/>
      <c r="AQ204" s="10"/>
      <c r="AS204" s="10"/>
      <c r="AU204" s="10"/>
      <c r="AW204" s="10"/>
      <c r="AY204" s="10">
        <f>+D204+F204+H204+J204+L204+N204+P204+R204+T204+V204+X204+Z204+AB204+AD204+AF204+AH204+AJ204+AL204+AN204+AP204+AR204+AT204+AV204+AX204</f>
        <v>29</v>
      </c>
      <c r="AZ204" s="20">
        <f>+L204+N204+AF204+AH204+AT204</f>
        <v>22</v>
      </c>
      <c r="BA204" s="20">
        <f>+D204+H204+R204+Z204+AN204+AV204</f>
        <v>0</v>
      </c>
      <c r="BB204" s="20">
        <f>+P204+X204+AJ204+AR204</f>
        <v>7</v>
      </c>
      <c r="BC204" s="20">
        <f>+F204+J204+T204+AB204+AD204+AL204+AP204</f>
        <v>0</v>
      </c>
      <c r="BD204" s="22">
        <f>+V204+AX204</f>
        <v>0</v>
      </c>
    </row>
    <row r="205" spans="1:56" ht="15">
      <c r="A205" s="13" t="s">
        <v>475</v>
      </c>
      <c r="B205" s="5" t="s">
        <v>10</v>
      </c>
      <c r="C205" s="10" t="s">
        <v>93</v>
      </c>
      <c r="E205" s="10">
        <v>8</v>
      </c>
      <c r="F205" s="9">
        <v>32</v>
      </c>
      <c r="G205" s="15" t="s">
        <v>15</v>
      </c>
      <c r="I205" s="10">
        <v>1</v>
      </c>
      <c r="J205" s="9">
        <v>100</v>
      </c>
      <c r="K205" s="10"/>
      <c r="L205" s="9"/>
      <c r="M205" s="10"/>
      <c r="N205" s="9"/>
      <c r="O205" s="10"/>
      <c r="P205" s="9"/>
      <c r="Q205" s="15">
        <v>34</v>
      </c>
      <c r="R205" s="9"/>
      <c r="S205" s="10">
        <v>7</v>
      </c>
      <c r="T205" s="9">
        <v>36</v>
      </c>
      <c r="U205" s="10"/>
      <c r="V205" s="9"/>
      <c r="W205" s="10"/>
      <c r="X205" s="9"/>
      <c r="Y205" s="15">
        <v>32</v>
      </c>
      <c r="Z205" s="9"/>
      <c r="AA205" s="10">
        <v>6</v>
      </c>
      <c r="AB205" s="9">
        <v>40</v>
      </c>
      <c r="AC205" s="10">
        <v>5</v>
      </c>
      <c r="AD205" s="9">
        <v>45</v>
      </c>
      <c r="AE205" s="10"/>
      <c r="AF205" s="9"/>
      <c r="AG205" s="10"/>
      <c r="AI205" s="15">
        <v>48</v>
      </c>
      <c r="AK205" s="10">
        <v>7</v>
      </c>
      <c r="AL205" s="9">
        <v>36</v>
      </c>
      <c r="AM205" s="15">
        <v>36</v>
      </c>
      <c r="AO205" s="10">
        <v>9</v>
      </c>
      <c r="AP205" s="9">
        <v>29</v>
      </c>
      <c r="AQ205" s="15">
        <v>45</v>
      </c>
      <c r="AS205" s="15"/>
      <c r="AU205" s="10">
        <v>20</v>
      </c>
      <c r="AV205" s="9">
        <v>11</v>
      </c>
      <c r="AW205" s="10">
        <v>16</v>
      </c>
      <c r="AX205" s="9">
        <v>15</v>
      </c>
      <c r="AY205" s="10">
        <f>+D205+F205+H205+J205+L205+N205+P205+R205+T205+V205+X205+Z205+AB205+AD205+AF205+AH205+AJ205+AL205+AN205+AP205+AR205+AT205+AV205+AX205</f>
        <v>344</v>
      </c>
      <c r="AZ205" s="20">
        <f>+L205+N205+AF205+AH205+AT205</f>
        <v>0</v>
      </c>
      <c r="BA205" s="20">
        <f>+D205+H205+R205+Z205+AN205+AV205</f>
        <v>11</v>
      </c>
      <c r="BB205" s="20">
        <f>+P205+X205+AJ205+AR205</f>
        <v>0</v>
      </c>
      <c r="BC205" s="20">
        <f>+F205+J205+T205+AB205+AD205+AL205+AP205</f>
        <v>318</v>
      </c>
      <c r="BD205" s="22">
        <f>+V205+AX205</f>
        <v>15</v>
      </c>
    </row>
    <row r="206" spans="1:56" ht="15">
      <c r="A206" s="13" t="s">
        <v>583</v>
      </c>
      <c r="B206" s="11" t="s">
        <v>10</v>
      </c>
      <c r="AK206" s="8" t="s">
        <v>15</v>
      </c>
      <c r="AO206" s="8">
        <v>65</v>
      </c>
      <c r="AY206" s="10">
        <f>+D206+F206+H206+J206+L206+N206+P206+R206+T206+V206+X206+Z206+AB206+AD206+AF206+AH206+AJ206+AL206+AN206+AP206+AR206+AT206+AV206+AX206</f>
        <v>0</v>
      </c>
      <c r="AZ206" s="20">
        <f>+L206+N206+AF206+AH206+AT206</f>
        <v>0</v>
      </c>
      <c r="BA206" s="20">
        <f>+D206+H206+R206+Z206+AN206+AV206</f>
        <v>0</v>
      </c>
      <c r="BB206" s="20">
        <f>+P206+X206+AJ206+AR206</f>
        <v>0</v>
      </c>
      <c r="BC206" s="20">
        <f>+F206+J206+T206+AB206+AD206+AL206+AP206</f>
        <v>0</v>
      </c>
      <c r="BD206" s="22">
        <f>+V206+AX206</f>
        <v>0</v>
      </c>
    </row>
    <row r="207" spans="1:56" ht="15">
      <c r="A207" s="13" t="s">
        <v>299</v>
      </c>
      <c r="B207" s="5" t="s">
        <v>12</v>
      </c>
      <c r="C207" s="10">
        <v>2</v>
      </c>
      <c r="D207" s="9">
        <v>80</v>
      </c>
      <c r="G207" s="10">
        <v>2</v>
      </c>
      <c r="H207" s="9">
        <v>80</v>
      </c>
      <c r="I207" s="10">
        <v>3</v>
      </c>
      <c r="J207" s="9">
        <v>60</v>
      </c>
      <c r="K207" s="10"/>
      <c r="L207" s="9"/>
      <c r="M207" s="10"/>
      <c r="N207" s="9"/>
      <c r="O207" s="10"/>
      <c r="P207" s="9"/>
      <c r="Q207" s="10">
        <v>3</v>
      </c>
      <c r="R207" s="9">
        <v>60</v>
      </c>
      <c r="S207" s="10">
        <v>4</v>
      </c>
      <c r="T207" s="9">
        <v>50</v>
      </c>
      <c r="U207" s="10">
        <v>8</v>
      </c>
      <c r="V207" s="9">
        <v>32</v>
      </c>
      <c r="W207" s="10">
        <v>12</v>
      </c>
      <c r="X207" s="9">
        <v>22</v>
      </c>
      <c r="Y207" s="10">
        <v>5</v>
      </c>
      <c r="Z207" s="9">
        <v>45</v>
      </c>
      <c r="AA207" s="10">
        <v>3</v>
      </c>
      <c r="AB207" s="9">
        <v>60</v>
      </c>
      <c r="AC207" s="10">
        <v>2</v>
      </c>
      <c r="AD207" s="9">
        <v>80</v>
      </c>
      <c r="AE207" s="10"/>
      <c r="AF207" s="9"/>
      <c r="AG207" s="10"/>
      <c r="AI207" s="10"/>
      <c r="AK207" s="10">
        <v>3</v>
      </c>
      <c r="AL207" s="9">
        <v>60</v>
      </c>
      <c r="AM207" s="10">
        <v>1</v>
      </c>
      <c r="AN207" s="9">
        <v>100</v>
      </c>
      <c r="AO207" s="10">
        <v>1</v>
      </c>
      <c r="AP207" s="9">
        <v>100</v>
      </c>
      <c r="AQ207" s="15">
        <v>38</v>
      </c>
      <c r="AS207" s="15"/>
      <c r="AU207" s="10" t="s">
        <v>93</v>
      </c>
      <c r="AW207" s="10"/>
      <c r="AY207" s="10">
        <f>+D207+F207+H207+J207+L207+N207+P207+R207+T207+V207+X207+Z207+AB207+AD207+AF207+AH207+AJ207+AL207+AN207+AP207+AR207+AT207+AV207+AX207</f>
        <v>829</v>
      </c>
      <c r="AZ207" s="20">
        <f>+L207+N207+AF207+AH207+AT207</f>
        <v>0</v>
      </c>
      <c r="BA207" s="20">
        <f>+D207+H207+R207+Z207+AN207+AV207</f>
        <v>365</v>
      </c>
      <c r="BB207" s="20">
        <f>+P207+X207+AJ207+AR207</f>
        <v>22</v>
      </c>
      <c r="BC207" s="20">
        <f>+F207+J207+T207+AB207+AD207+AL207+AP207</f>
        <v>410</v>
      </c>
      <c r="BD207" s="22">
        <f>+V207+AX207</f>
        <v>32</v>
      </c>
    </row>
    <row r="208" spans="1:56" ht="15">
      <c r="A208" s="5" t="s">
        <v>476</v>
      </c>
      <c r="B208" s="13" t="s">
        <v>477</v>
      </c>
      <c r="C208" s="8" t="s">
        <v>15</v>
      </c>
      <c r="E208" s="8">
        <v>37</v>
      </c>
      <c r="AA208" s="8" t="s">
        <v>15</v>
      </c>
      <c r="AC208" s="10">
        <v>15</v>
      </c>
      <c r="AD208" s="9">
        <v>16</v>
      </c>
      <c r="AE208" s="10"/>
      <c r="AF208" s="9"/>
      <c r="AG208" s="10"/>
      <c r="AI208" s="10"/>
      <c r="AK208" s="8" t="s">
        <v>15</v>
      </c>
      <c r="AM208" s="15">
        <v>61</v>
      </c>
      <c r="AO208" s="10">
        <v>15</v>
      </c>
      <c r="AP208" s="9">
        <v>16</v>
      </c>
      <c r="AQ208" s="10"/>
      <c r="AS208" s="10"/>
      <c r="AU208" s="10"/>
      <c r="AW208" s="10"/>
      <c r="AY208" s="10">
        <f>+D208+F208+H208+J208+L208+N208+P208+R208+T208+V208+X208+Z208+AB208+AD208+AF208+AH208+AJ208+AL208+AN208+AP208+AR208+AT208+AV208+AX208</f>
        <v>32</v>
      </c>
      <c r="AZ208" s="20">
        <f>+L208+N208+AF208+AH208+AT208</f>
        <v>0</v>
      </c>
      <c r="BA208" s="20">
        <f>+D208+H208+R208+Z208+AN208+AV208</f>
        <v>0</v>
      </c>
      <c r="BB208" s="20">
        <f>+P208+X208+AJ208+AR208</f>
        <v>0</v>
      </c>
      <c r="BC208" s="20">
        <f>+F208+J208+T208+AB208+AD208+AL208+AP208</f>
        <v>32</v>
      </c>
      <c r="BD208" s="22">
        <f>+V208+AX208</f>
        <v>0</v>
      </c>
    </row>
  </sheetData>
  <sheetProtection/>
  <mergeCells count="24">
    <mergeCell ref="AW1:AX1"/>
    <mergeCell ref="AU1:AV1"/>
    <mergeCell ref="AE1:AF1"/>
    <mergeCell ref="AC1:AD1"/>
    <mergeCell ref="C1:D1"/>
    <mergeCell ref="E1:F1"/>
    <mergeCell ref="G1:H1"/>
    <mergeCell ref="I1:J1"/>
    <mergeCell ref="K1:L1"/>
    <mergeCell ref="AS1:AT1"/>
    <mergeCell ref="AK1:AL1"/>
    <mergeCell ref="AQ1:AR1"/>
    <mergeCell ref="U1:V1"/>
    <mergeCell ref="S1:T1"/>
    <mergeCell ref="AO1:AP1"/>
    <mergeCell ref="AM1:AN1"/>
    <mergeCell ref="AG1:AH1"/>
    <mergeCell ref="AA1:AB1"/>
    <mergeCell ref="M1:N1"/>
    <mergeCell ref="W1:X1"/>
    <mergeCell ref="AI1:AJ1"/>
    <mergeCell ref="Q1:R1"/>
    <mergeCell ref="Y1:Z1"/>
    <mergeCell ref="O1:P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zoomScale="85" zoomScaleNormal="85" zoomScalePageLayoutView="0" workbookViewId="0" topLeftCell="A1">
      <selection activeCell="F1" sqref="F1"/>
    </sheetView>
  </sheetViews>
  <sheetFormatPr defaultColWidth="9.140625" defaultRowHeight="15"/>
  <cols>
    <col min="1" max="1" width="19.8515625" style="8" bestFit="1" customWidth="1"/>
    <col min="2" max="2" width="6.28125" style="16" customWidth="1"/>
    <col min="3" max="3" width="4.00390625" style="16" customWidth="1"/>
    <col min="4" max="4" width="7.8515625" style="16" bestFit="1" customWidth="1"/>
    <col min="5" max="6" width="9.140625" style="5" customWidth="1"/>
    <col min="7" max="7" width="19.8515625" style="8" bestFit="1" customWidth="1"/>
    <col min="8" max="8" width="6.28125" style="16" customWidth="1"/>
    <col min="9" max="9" width="4.00390625" style="16" customWidth="1"/>
    <col min="10" max="10" width="7.8515625" style="16" bestFit="1" customWidth="1"/>
    <col min="11" max="16384" width="9.140625" style="5" customWidth="1"/>
  </cols>
  <sheetData>
    <row r="1" spans="1:10" s="12" customFormat="1" ht="15.75" thickBot="1">
      <c r="A1" s="17" t="s">
        <v>255</v>
      </c>
      <c r="B1" s="18" t="s">
        <v>256</v>
      </c>
      <c r="C1" s="18" t="s">
        <v>257</v>
      </c>
      <c r="D1" s="18" t="s">
        <v>258</v>
      </c>
      <c r="G1" s="17" t="s">
        <v>259</v>
      </c>
      <c r="H1" s="18" t="s">
        <v>256</v>
      </c>
      <c r="I1" s="18" t="s">
        <v>257</v>
      </c>
      <c r="J1" s="18" t="s">
        <v>258</v>
      </c>
    </row>
    <row r="2" spans="1:10" ht="15.75" thickTop="1">
      <c r="A2" s="10" t="s">
        <v>261</v>
      </c>
      <c r="B2" s="16">
        <v>3947</v>
      </c>
      <c r="C2" s="16">
        <v>33</v>
      </c>
      <c r="D2" s="16">
        <f>+B2/C2</f>
        <v>119.60606060606061</v>
      </c>
      <c r="G2" s="10" t="s">
        <v>261</v>
      </c>
      <c r="H2" s="16">
        <v>2879</v>
      </c>
      <c r="I2" s="16">
        <v>25</v>
      </c>
      <c r="J2" s="16">
        <f>+H2/I2</f>
        <v>115.16</v>
      </c>
    </row>
    <row r="3" spans="1:10" ht="15">
      <c r="A3" s="10" t="s">
        <v>260</v>
      </c>
      <c r="B3" s="16">
        <v>3414</v>
      </c>
      <c r="C3" s="16">
        <v>22</v>
      </c>
      <c r="D3" s="16">
        <f>+B3/C3</f>
        <v>155.1818181818182</v>
      </c>
      <c r="G3" s="10" t="s">
        <v>262</v>
      </c>
      <c r="H3" s="16">
        <v>2735</v>
      </c>
      <c r="I3" s="16">
        <v>15</v>
      </c>
      <c r="J3" s="16">
        <f>+H3/I3</f>
        <v>182.33333333333334</v>
      </c>
    </row>
    <row r="4" spans="1:10" ht="15">
      <c r="A4" s="10" t="s">
        <v>265</v>
      </c>
      <c r="B4" s="16">
        <v>2332</v>
      </c>
      <c r="C4" s="16">
        <v>30</v>
      </c>
      <c r="D4" s="16">
        <f>+B4/C4</f>
        <v>77.73333333333333</v>
      </c>
      <c r="G4" s="10" t="s">
        <v>264</v>
      </c>
      <c r="H4" s="16">
        <v>1812</v>
      </c>
      <c r="I4" s="16">
        <v>17</v>
      </c>
      <c r="J4" s="16">
        <f>+H4/I4</f>
        <v>106.58823529411765</v>
      </c>
    </row>
    <row r="5" spans="1:10" ht="15">
      <c r="A5" s="10" t="s">
        <v>263</v>
      </c>
      <c r="B5" s="16">
        <v>1707</v>
      </c>
      <c r="C5" s="16">
        <v>25</v>
      </c>
      <c r="D5" s="16">
        <f>+B5/C5</f>
        <v>68.28</v>
      </c>
      <c r="G5" s="10" t="s">
        <v>260</v>
      </c>
      <c r="H5" s="16">
        <v>1773</v>
      </c>
      <c r="I5" s="16">
        <v>21</v>
      </c>
      <c r="J5" s="16">
        <f>+H5/I5</f>
        <v>84.42857142857143</v>
      </c>
    </row>
    <row r="6" spans="1:10" ht="15">
      <c r="A6" s="10" t="s">
        <v>264</v>
      </c>
      <c r="B6" s="16">
        <v>1386</v>
      </c>
      <c r="C6" s="16">
        <v>20</v>
      </c>
      <c r="D6" s="16">
        <f>+B6/C6</f>
        <v>69.3</v>
      </c>
      <c r="G6" s="10" t="s">
        <v>265</v>
      </c>
      <c r="H6" s="16">
        <v>1658</v>
      </c>
      <c r="I6" s="16">
        <v>23</v>
      </c>
      <c r="J6" s="16">
        <f>+H6/I6</f>
        <v>72.08695652173913</v>
      </c>
    </row>
    <row r="7" spans="1:10" ht="15">
      <c r="A7" s="10" t="s">
        <v>266</v>
      </c>
      <c r="B7" s="16">
        <v>1323</v>
      </c>
      <c r="C7" s="16">
        <v>17</v>
      </c>
      <c r="D7" s="16">
        <f>+B7/C7</f>
        <v>77.82352941176471</v>
      </c>
      <c r="G7" s="10" t="s">
        <v>263</v>
      </c>
      <c r="H7" s="16">
        <v>1646</v>
      </c>
      <c r="I7" s="16">
        <v>20</v>
      </c>
      <c r="J7" s="16">
        <f>+H7/I7</f>
        <v>82.3</v>
      </c>
    </row>
    <row r="8" spans="1:10" ht="15">
      <c r="A8" s="10" t="s">
        <v>267</v>
      </c>
      <c r="B8" s="16">
        <v>1199</v>
      </c>
      <c r="C8" s="16">
        <v>8</v>
      </c>
      <c r="D8" s="16">
        <f>+B8/C8</f>
        <v>149.875</v>
      </c>
      <c r="G8" s="10" t="s">
        <v>268</v>
      </c>
      <c r="H8" s="16">
        <v>1523</v>
      </c>
      <c r="I8" s="16">
        <v>9</v>
      </c>
      <c r="J8" s="16">
        <f>+H8/I8</f>
        <v>169.22222222222223</v>
      </c>
    </row>
    <row r="9" spans="1:10" ht="15">
      <c r="A9" s="10" t="s">
        <v>268</v>
      </c>
      <c r="B9" s="16">
        <v>870</v>
      </c>
      <c r="C9" s="16">
        <v>12</v>
      </c>
      <c r="D9" s="16">
        <f>+B9/C9</f>
        <v>72.5</v>
      </c>
      <c r="G9" s="10" t="s">
        <v>271</v>
      </c>
      <c r="H9" s="16">
        <v>758</v>
      </c>
      <c r="I9" s="16">
        <v>10</v>
      </c>
      <c r="J9" s="16">
        <f>+H9/I9</f>
        <v>75.8</v>
      </c>
    </row>
    <row r="10" spans="1:10" ht="15">
      <c r="A10" s="10" t="s">
        <v>269</v>
      </c>
      <c r="B10" s="16">
        <v>786</v>
      </c>
      <c r="C10" s="16">
        <v>5</v>
      </c>
      <c r="D10" s="16">
        <f>+B10/C10</f>
        <v>157.2</v>
      </c>
      <c r="G10" s="10" t="s">
        <v>266</v>
      </c>
      <c r="H10" s="16">
        <v>720</v>
      </c>
      <c r="I10" s="16">
        <v>14</v>
      </c>
      <c r="J10" s="16">
        <f>+H10/I10</f>
        <v>51.42857142857143</v>
      </c>
    </row>
    <row r="11" spans="1:10" ht="15">
      <c r="A11" s="10" t="s">
        <v>271</v>
      </c>
      <c r="B11" s="16">
        <v>653</v>
      </c>
      <c r="C11" s="16">
        <v>13</v>
      </c>
      <c r="D11" s="16">
        <f>+B11/C11</f>
        <v>50.23076923076923</v>
      </c>
      <c r="G11" s="10" t="s">
        <v>270</v>
      </c>
      <c r="H11" s="16">
        <v>513</v>
      </c>
      <c r="I11" s="16">
        <v>6</v>
      </c>
      <c r="J11" s="16">
        <f>+H11/I11</f>
        <v>85.5</v>
      </c>
    </row>
    <row r="12" spans="1:10" ht="15">
      <c r="A12" s="10" t="s">
        <v>262</v>
      </c>
      <c r="B12" s="16">
        <v>265</v>
      </c>
      <c r="C12" s="16">
        <v>10</v>
      </c>
      <c r="D12" s="16">
        <f>+B12/C12</f>
        <v>26.5</v>
      </c>
      <c r="G12" s="10" t="s">
        <v>272</v>
      </c>
      <c r="H12" s="16">
        <v>344</v>
      </c>
      <c r="I12" s="16">
        <v>7</v>
      </c>
      <c r="J12" s="16">
        <f>+H12/I12</f>
        <v>49.142857142857146</v>
      </c>
    </row>
    <row r="13" spans="1:10" ht="15">
      <c r="A13" s="10" t="s">
        <v>272</v>
      </c>
      <c r="B13" s="16">
        <v>204</v>
      </c>
      <c r="C13" s="16">
        <v>5</v>
      </c>
      <c r="D13" s="16">
        <f>+B13/C13</f>
        <v>40.8</v>
      </c>
      <c r="G13" s="10" t="s">
        <v>269</v>
      </c>
      <c r="H13" s="16">
        <v>166</v>
      </c>
      <c r="I13" s="16">
        <v>5</v>
      </c>
      <c r="J13" s="16">
        <f>+H13/I13</f>
        <v>33.2</v>
      </c>
    </row>
    <row r="14" spans="1:10" ht="15">
      <c r="A14" s="10" t="s">
        <v>277</v>
      </c>
      <c r="B14" s="16">
        <v>204</v>
      </c>
      <c r="C14" s="16">
        <v>1</v>
      </c>
      <c r="D14" s="16">
        <f>+B14/C14</f>
        <v>204</v>
      </c>
      <c r="G14" s="10" t="s">
        <v>274</v>
      </c>
      <c r="H14" s="16">
        <v>159</v>
      </c>
      <c r="I14" s="16">
        <v>2</v>
      </c>
      <c r="J14" s="16">
        <f>+H14/I14</f>
        <v>79.5</v>
      </c>
    </row>
    <row r="15" spans="1:10" ht="15">
      <c r="A15" s="10" t="s">
        <v>284</v>
      </c>
      <c r="B15" s="16">
        <v>160</v>
      </c>
      <c r="C15" s="16">
        <v>5</v>
      </c>
      <c r="D15" s="16">
        <f>+B15/C15</f>
        <v>32</v>
      </c>
      <c r="G15" s="10" t="s">
        <v>277</v>
      </c>
      <c r="H15" s="16">
        <v>144</v>
      </c>
      <c r="I15" s="16">
        <v>2</v>
      </c>
      <c r="J15" s="16">
        <f>+H15/I15</f>
        <v>72</v>
      </c>
    </row>
    <row r="16" spans="1:10" ht="15">
      <c r="A16" s="10" t="s">
        <v>290</v>
      </c>
      <c r="B16" s="16">
        <v>79</v>
      </c>
      <c r="C16" s="16">
        <v>2</v>
      </c>
      <c r="D16" s="16">
        <f>+B16/C16</f>
        <v>39.5</v>
      </c>
      <c r="G16" s="10" t="s">
        <v>267</v>
      </c>
      <c r="H16" s="16">
        <v>109</v>
      </c>
      <c r="I16" s="16">
        <v>5</v>
      </c>
      <c r="J16" s="16">
        <f>+H16/I16</f>
        <v>21.8</v>
      </c>
    </row>
    <row r="17" spans="1:10" ht="15">
      <c r="A17" s="10" t="s">
        <v>273</v>
      </c>
      <c r="B17" s="16">
        <v>17</v>
      </c>
      <c r="C17" s="16">
        <v>3</v>
      </c>
      <c r="D17" s="16">
        <f>+B17/C17</f>
        <v>5.666666666666667</v>
      </c>
      <c r="G17" s="10" t="s">
        <v>291</v>
      </c>
      <c r="H17" s="16">
        <v>32</v>
      </c>
      <c r="I17" s="16">
        <v>2</v>
      </c>
      <c r="J17" s="16">
        <f>+H17/I17</f>
        <v>16</v>
      </c>
    </row>
    <row r="18" spans="1:10" ht="15">
      <c r="A18" s="10" t="s">
        <v>278</v>
      </c>
      <c r="B18" s="16">
        <v>10</v>
      </c>
      <c r="C18" s="16">
        <v>3</v>
      </c>
      <c r="D18" s="16">
        <f>+B18/C18</f>
        <v>3.3333333333333335</v>
      </c>
      <c r="G18" s="10" t="s">
        <v>289</v>
      </c>
      <c r="H18" s="16">
        <v>29</v>
      </c>
      <c r="I18" s="16">
        <v>3</v>
      </c>
      <c r="J18" s="16">
        <f>+H18/I18</f>
        <v>9.666666666666666</v>
      </c>
    </row>
    <row r="19" spans="1:10" ht="15">
      <c r="A19" s="10" t="s">
        <v>281</v>
      </c>
      <c r="B19" s="16">
        <v>7</v>
      </c>
      <c r="C19" s="16">
        <v>2</v>
      </c>
      <c r="D19" s="16">
        <f>+B19/C19</f>
        <v>3.5</v>
      </c>
      <c r="G19" s="10" t="s">
        <v>279</v>
      </c>
      <c r="H19" s="16">
        <v>18</v>
      </c>
      <c r="I19" s="16">
        <v>2</v>
      </c>
      <c r="J19" s="16">
        <f>+H19/I19</f>
        <v>9</v>
      </c>
    </row>
    <row r="20" spans="1:10" ht="15">
      <c r="A20" s="10" t="s">
        <v>275</v>
      </c>
      <c r="B20" s="16">
        <v>3</v>
      </c>
      <c r="C20" s="16">
        <v>3</v>
      </c>
      <c r="D20" s="16">
        <f>+B20/C20</f>
        <v>1</v>
      </c>
      <c r="G20" s="10" t="s">
        <v>280</v>
      </c>
      <c r="H20" s="16">
        <v>11</v>
      </c>
      <c r="I20" s="16">
        <v>4</v>
      </c>
      <c r="J20" s="16">
        <f>+H20/I20</f>
        <v>2.75</v>
      </c>
    </row>
    <row r="21" spans="1:10" ht="15">
      <c r="A21" s="10" t="s">
        <v>298</v>
      </c>
      <c r="B21" s="16">
        <v>0</v>
      </c>
      <c r="C21" s="16">
        <v>1</v>
      </c>
      <c r="D21" s="16">
        <f>+B21/C21</f>
        <v>0</v>
      </c>
      <c r="G21" s="10" t="s">
        <v>273</v>
      </c>
      <c r="H21" s="16">
        <v>5</v>
      </c>
      <c r="I21" s="16">
        <v>1</v>
      </c>
      <c r="J21" s="16">
        <f>+H21/I21</f>
        <v>5</v>
      </c>
    </row>
    <row r="22" spans="1:10" ht="15">
      <c r="A22" s="10" t="s">
        <v>276</v>
      </c>
      <c r="B22" s="16">
        <v>0</v>
      </c>
      <c r="C22" s="16">
        <v>1</v>
      </c>
      <c r="D22" s="16">
        <f>+B22/C22</f>
        <v>0</v>
      </c>
      <c r="G22" s="10" t="s">
        <v>520</v>
      </c>
      <c r="H22" s="16">
        <v>3</v>
      </c>
      <c r="I22" s="16">
        <v>1</v>
      </c>
      <c r="J22" s="16">
        <f>+H22/I22</f>
        <v>3</v>
      </c>
    </row>
    <row r="23" spans="1:10" ht="15">
      <c r="A23" s="10" t="s">
        <v>283</v>
      </c>
      <c r="B23" s="16">
        <v>0</v>
      </c>
      <c r="C23" s="16">
        <v>3</v>
      </c>
      <c r="D23" s="16">
        <f>+B23/C23</f>
        <v>0</v>
      </c>
      <c r="G23" s="10" t="s">
        <v>276</v>
      </c>
      <c r="H23" s="16">
        <v>0</v>
      </c>
      <c r="I23" s="16">
        <v>2</v>
      </c>
      <c r="J23" s="16">
        <f>+H23/I23</f>
        <v>0</v>
      </c>
    </row>
    <row r="24" spans="1:10" ht="15">
      <c r="A24" s="10" t="s">
        <v>541</v>
      </c>
      <c r="B24" s="16">
        <v>0</v>
      </c>
      <c r="C24" s="16">
        <v>1</v>
      </c>
      <c r="D24" s="16">
        <f>+B24/C24</f>
        <v>0</v>
      </c>
      <c r="G24" s="10" t="s">
        <v>283</v>
      </c>
      <c r="H24" s="16">
        <v>0</v>
      </c>
      <c r="I24" s="16">
        <v>1</v>
      </c>
      <c r="J24" s="16">
        <f>+H24/I24</f>
        <v>0</v>
      </c>
    </row>
    <row r="25" spans="1:10" ht="15">
      <c r="A25" s="10" t="s">
        <v>521</v>
      </c>
      <c r="B25" s="16">
        <v>0</v>
      </c>
      <c r="C25" s="16">
        <v>1</v>
      </c>
      <c r="D25" s="16">
        <f>+B25/C25</f>
        <v>0</v>
      </c>
      <c r="G25" s="10" t="s">
        <v>541</v>
      </c>
      <c r="H25" s="16">
        <v>0</v>
      </c>
      <c r="I25" s="16">
        <v>1</v>
      </c>
      <c r="J25" s="16">
        <v>0</v>
      </c>
    </row>
    <row r="26" spans="1:10" ht="15">
      <c r="A26" s="10" t="s">
        <v>270</v>
      </c>
      <c r="B26" s="16">
        <v>0</v>
      </c>
      <c r="C26" s="16">
        <v>7</v>
      </c>
      <c r="D26" s="16">
        <f>+B26/C26</f>
        <v>0</v>
      </c>
      <c r="G26" s="10" t="s">
        <v>285</v>
      </c>
      <c r="H26" s="16">
        <v>0</v>
      </c>
      <c r="I26" s="16">
        <v>1</v>
      </c>
      <c r="J26" s="16">
        <f>+H26/I26</f>
        <v>0</v>
      </c>
    </row>
    <row r="27" spans="1:10" ht="15">
      <c r="A27" s="10" t="s">
        <v>567</v>
      </c>
      <c r="B27" s="16">
        <v>0</v>
      </c>
      <c r="C27" s="16">
        <v>2</v>
      </c>
      <c r="D27" s="16">
        <f>+B27/C27</f>
        <v>0</v>
      </c>
      <c r="G27" s="10" t="s">
        <v>284</v>
      </c>
      <c r="H27" s="16">
        <v>0</v>
      </c>
      <c r="I27" s="16">
        <v>5</v>
      </c>
      <c r="J27" s="16">
        <f>+H27/I27</f>
        <v>0</v>
      </c>
    </row>
    <row r="28" spans="1:10" ht="15">
      <c r="A28" s="10" t="s">
        <v>627</v>
      </c>
      <c r="B28" s="16">
        <v>0</v>
      </c>
      <c r="C28" s="16">
        <v>1</v>
      </c>
      <c r="D28" s="16">
        <f>+B28/C28</f>
        <v>0</v>
      </c>
      <c r="G28" s="10" t="s">
        <v>287</v>
      </c>
      <c r="H28" s="16">
        <v>0</v>
      </c>
      <c r="I28" s="16">
        <v>1</v>
      </c>
      <c r="J28" s="16">
        <f>+H28/I28</f>
        <v>0</v>
      </c>
    </row>
    <row r="29" spans="1:10" ht="15">
      <c r="A29" s="10" t="s">
        <v>642</v>
      </c>
      <c r="B29" s="16">
        <v>0</v>
      </c>
      <c r="C29" s="16">
        <v>1</v>
      </c>
      <c r="D29" s="16">
        <f>+B29/C29</f>
        <v>0</v>
      </c>
      <c r="G29" s="10" t="s">
        <v>292</v>
      </c>
      <c r="H29" s="16">
        <v>0</v>
      </c>
      <c r="I29" s="16">
        <v>1</v>
      </c>
      <c r="J29" s="16">
        <f>+H29/I29</f>
        <v>0</v>
      </c>
    </row>
    <row r="30" spans="1:10" ht="15">
      <c r="A30" s="10" t="s">
        <v>282</v>
      </c>
      <c r="B30" s="16">
        <v>0</v>
      </c>
      <c r="C30" s="16">
        <v>1</v>
      </c>
      <c r="D30" s="16">
        <f>+B30/C30</f>
        <v>0</v>
      </c>
      <c r="G30" s="10" t="s">
        <v>595</v>
      </c>
      <c r="H30" s="16">
        <v>0</v>
      </c>
      <c r="I30" s="16">
        <v>1</v>
      </c>
      <c r="J30" s="16">
        <f>+H30/I30</f>
        <v>0</v>
      </c>
    </row>
    <row r="31" spans="1:4" ht="15">
      <c r="A31" s="10" t="s">
        <v>280</v>
      </c>
      <c r="B31" s="16">
        <v>0</v>
      </c>
      <c r="C31" s="16">
        <v>3</v>
      </c>
      <c r="D31" s="16">
        <f>+B31/C31</f>
        <v>0</v>
      </c>
    </row>
    <row r="32" spans="1:4" ht="15">
      <c r="A32" s="10" t="s">
        <v>286</v>
      </c>
      <c r="B32" s="16">
        <v>0</v>
      </c>
      <c r="C32" s="16">
        <v>1</v>
      </c>
      <c r="D32" s="16">
        <f>+B32/C32</f>
        <v>0</v>
      </c>
    </row>
    <row r="33" spans="1:4" ht="15">
      <c r="A33" s="10" t="s">
        <v>288</v>
      </c>
      <c r="B33" s="16">
        <v>0</v>
      </c>
      <c r="C33" s="16">
        <v>1</v>
      </c>
      <c r="D33" s="16">
        <f>+B33/C33</f>
        <v>0</v>
      </c>
    </row>
    <row r="34" spans="1:4" ht="15">
      <c r="A34" s="10" t="s">
        <v>568</v>
      </c>
      <c r="B34" s="16">
        <v>0</v>
      </c>
      <c r="C34" s="16">
        <v>1</v>
      </c>
      <c r="D34" s="16">
        <f>+B34/C34</f>
        <v>0</v>
      </c>
    </row>
    <row r="35" spans="1:4" ht="15">
      <c r="A35" s="10" t="s">
        <v>287</v>
      </c>
      <c r="B35" s="16">
        <v>0</v>
      </c>
      <c r="C35" s="16">
        <v>1</v>
      </c>
      <c r="D35" s="16">
        <f>+B35/C35</f>
        <v>0</v>
      </c>
    </row>
    <row r="36" spans="1:4" ht="15">
      <c r="A36" s="10" t="s">
        <v>274</v>
      </c>
      <c r="B36" s="16">
        <v>0</v>
      </c>
      <c r="C36" s="16">
        <v>4</v>
      </c>
      <c r="D36" s="16">
        <f>+B36/C36</f>
        <v>0</v>
      </c>
    </row>
    <row r="37" spans="1:4" ht="15">
      <c r="A37" s="10" t="s">
        <v>520</v>
      </c>
      <c r="B37" s="16">
        <v>0</v>
      </c>
      <c r="C37" s="16">
        <v>1</v>
      </c>
      <c r="D37" s="16">
        <f>+B37/C37</f>
        <v>0</v>
      </c>
    </row>
    <row r="38" spans="1:4" ht="15">
      <c r="A38" s="10" t="s">
        <v>289</v>
      </c>
      <c r="B38" s="16">
        <v>0</v>
      </c>
      <c r="C38" s="16">
        <v>2</v>
      </c>
      <c r="D38" s="16">
        <f>+B38/C38</f>
        <v>0</v>
      </c>
    </row>
    <row r="39" spans="1:4" ht="15">
      <c r="A39" s="10" t="s">
        <v>291</v>
      </c>
      <c r="B39" s="16">
        <v>0</v>
      </c>
      <c r="C39" s="16">
        <v>2</v>
      </c>
      <c r="D39" s="16">
        <f>+B39/C39</f>
        <v>0</v>
      </c>
    </row>
    <row r="40" spans="1:4" ht="15">
      <c r="A40" s="10" t="s">
        <v>293</v>
      </c>
      <c r="B40" s="16">
        <v>0</v>
      </c>
      <c r="C40" s="16">
        <v>1</v>
      </c>
      <c r="D40" s="16">
        <f>+B40/C40</f>
        <v>0</v>
      </c>
    </row>
    <row r="41" spans="1:4" ht="15">
      <c r="A41" s="10" t="s">
        <v>292</v>
      </c>
      <c r="B41" s="16">
        <v>0</v>
      </c>
      <c r="C41" s="16">
        <v>2</v>
      </c>
      <c r="D41" s="16">
        <f>+B41/C41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dcterms:created xsi:type="dcterms:W3CDTF">2009-11-28T21:01:49Z</dcterms:created>
  <dcterms:modified xsi:type="dcterms:W3CDTF">2010-01-28T16:09:30Z</dcterms:modified>
  <cp:category/>
  <cp:version/>
  <cp:contentType/>
  <cp:contentStatus/>
</cp:coreProperties>
</file>